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85" yWindow="195" windowWidth="10575" windowHeight="12870" firstSheet="1" activeTab="1"/>
  </bookViews>
  <sheets>
    <sheet name="СТ-ИП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'СТ-ИП(отчет)'!$A$1:$J$27</definedName>
  </definedNames>
  <calcPr calcId="145621"/>
</workbook>
</file>

<file path=xl/calcChain.xml><?xml version="1.0" encoding="utf-8"?>
<calcChain xmlns="http://schemas.openxmlformats.org/spreadsheetml/2006/main">
  <c r="F17" i="2" l="1"/>
  <c r="F16" i="2" s="1"/>
  <c r="F18" i="2"/>
  <c r="F20" i="2"/>
  <c r="E16" i="2" l="1"/>
  <c r="E20" i="2" l="1"/>
  <c r="E18" i="2"/>
  <c r="L9" i="1" l="1"/>
  <c r="H11" i="1"/>
  <c r="F9" i="1"/>
  <c r="G9" i="1"/>
  <c r="E9" i="1"/>
  <c r="H10" i="1"/>
  <c r="H9" i="1" s="1"/>
  <c r="H31" i="1"/>
  <c r="H30" i="1"/>
  <c r="H29" i="1"/>
  <c r="G28" i="1"/>
  <c r="H28" i="1" s="1"/>
  <c r="H27" i="1"/>
  <c r="H26" i="1"/>
  <c r="H25" i="1"/>
  <c r="H24" i="1"/>
  <c r="H23" i="1"/>
  <c r="H22" i="1"/>
  <c r="H21" i="1"/>
  <c r="H20" i="1"/>
  <c r="F19" i="1"/>
  <c r="H19" i="1" s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<sst xmlns="http://schemas.openxmlformats.org/spreadsheetml/2006/main" count="125" uniqueCount="70">
  <si>
    <t>Цель инвестиционной программы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</si>
  <si>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</si>
  <si>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</si>
  <si>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</si>
  <si>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</si>
  <si>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</si>
  <si>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</si>
  <si>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</si>
  <si>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</si>
  <si>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</si>
  <si>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</si>
  <si>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</si>
  <si>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</si>
  <si>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</si>
  <si>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</si>
  <si>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</si>
  <si>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</si>
  <si>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</si>
  <si>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</si>
  <si>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</si>
  <si>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</si>
  <si>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</si>
  <si>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</si>
  <si>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</si>
  <si>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</si>
  <si>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</si>
  <si>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</si>
  <si>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</si>
  <si>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</si>
  <si>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</si>
  <si>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Наименование показателя</t>
  </si>
  <si>
    <t>амортизация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</si>
  <si>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</si>
  <si>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</si>
  <si>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</si>
  <si>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</si>
  <si>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</si>
  <si>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</si>
  <si>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</si>
  <si>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</si>
  <si>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</si>
  <si>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Строительство временных тепловых сетей в г. Пушкине в неж.зоне  от ТК-3а до тк-13 по б-ру Ал.Толстого (автобусное кольцо)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</si>
  <si>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</si>
  <si>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</si>
  <si>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 xml:space="preserve"> Реконструкция  тепловых сетей от дома ул.Елизаветинская, 9 до домов: ул.Елизаветинская, 7, ул.Екатерининская, 5 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</si>
  <si>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</si>
  <si>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</si>
  <si>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</si>
  <si>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</si>
  <si>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</si>
  <si>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Начальник  управления развития системы теплоснабжения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</si>
  <si>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</si>
  <si>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</si>
  <si>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</si>
  <si>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ИТОГО</t>
  </si>
  <si>
    <t>Всего по производству и передачи тепловой энергии, из них наиболее значимые мероприятия</t>
  </si>
  <si>
    <t>2015 год</t>
  </si>
  <si>
    <t>Заместитель генерального директора по инвестициям</t>
  </si>
  <si>
    <t>О.К. Фомичев</t>
  </si>
  <si>
    <t>Проектно-изыскательские и строительно-монтажные работы по модернизации котельной в части замены котла ДКВр 4-13 ст.№2. Ленинградская область, Гатчинский район, п. Вырица, Московская ул., д.61</t>
  </si>
  <si>
    <t>Проектно-изыскательские и строительно-монтажные работы по замене вращающегося оборудования (дымосос  2шт. мазутный насос 2шт). Ленинградская область, Гатчинский район, п. Вырица, Московская ул., д.61</t>
  </si>
  <si>
    <t>п.1.1</t>
  </si>
  <si>
    <t>п.1.2</t>
  </si>
  <si>
    <t>Обеспечение качественного бесперебойного теплоснабжения</t>
  </si>
  <si>
    <t xml:space="preserve">Информация об  инвестиционной программе в сфере теплоснабжения ГУП "ТЭК СПб" на 2016  год по договору аренды имущества СПбГУП "Пушкинский ТЭК", Гатчинский район </t>
  </si>
  <si>
    <t>СТ-ПП(план)</t>
  </si>
  <si>
    <t>по мероприятиям</t>
  </si>
  <si>
    <t>Источники финансирования инвестиционной программы, тыс.руб.</t>
  </si>
  <si>
    <t>Показатели эфектифности реализации инвестиционной программы</t>
  </si>
  <si>
    <t>Обеспечение бесперебойного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</si>
</sst>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3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39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11">
    <xf numFmtId="0" fontId="0" fillId="0" borderId="0" xfId="0"/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204" fontId="125" fillId="0" borderId="6" xfId="1486" applyNumberFormat="1" applyFont="1" applyFill="1" applyBorder="1"/>
    <xf numFmtId="3" fontId="125" fillId="0" borderId="6" xfId="1486" applyNumberFormat="1" applyFont="1" applyFill="1" applyBorder="1"/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206" fontId="124" fillId="0" borderId="6" xfId="1482" applyNumberFormat="1" applyFont="1" applyFill="1" applyBorder="1" applyAlignment="1">
      <alignment horizontal="center" vertical="center" wrapText="1"/>
    </xf>
    <xf numFmtId="3" fontId="125" fillId="0" borderId="0" xfId="1486" applyNumberFormat="1" applyFont="1" applyFill="1" applyBorder="1"/>
    <xf numFmtId="3" fontId="1" fillId="0" borderId="0" xfId="1486" applyNumberFormat="1" applyFont="1" applyFill="1" applyBorder="1"/>
    <xf numFmtId="3" fontId="129" fillId="0" borderId="0" xfId="1486" applyNumberFormat="1" applyFont="1" applyFill="1" applyBorder="1"/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left" vertical="center" wrapText="1"/>
    </xf>
    <xf numFmtId="0" fontId="1" fillId="0" borderId="0" xfId="1487" applyFill="1" applyBorder="1"/>
    <xf numFmtId="0" fontId="1" fillId="0" borderId="0" xfId="1487" applyFill="1"/>
    <xf numFmtId="0" fontId="134" fillId="0" borderId="0" xfId="1487" applyFont="1" applyFill="1" applyBorder="1"/>
    <xf numFmtId="0" fontId="124" fillId="0" borderId="6" xfId="1482" applyFont="1" applyFill="1" applyBorder="1" applyAlignment="1">
      <alignment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4" fillId="0" borderId="6" xfId="1633" applyFont="1" applyFill="1" applyBorder="1" applyAlignment="1">
      <alignment horizontal="left" vertical="center" wrapText="1"/>
    </xf>
    <xf numFmtId="0" fontId="135" fillId="0" borderId="6" xfId="1633" applyFont="1" applyFill="1" applyBorder="1" applyAlignment="1">
      <alignment horizontal="left" vertical="center" wrapText="1"/>
    </xf>
    <xf numFmtId="49" fontId="124" fillId="0" borderId="6" xfId="1633" applyNumberFormat="1" applyFont="1" applyFill="1" applyBorder="1" applyAlignment="1">
      <alignment horizontal="left" vertical="center" wrapText="1"/>
    </xf>
    <xf numFmtId="49" fontId="63" fillId="0" borderId="0" xfId="1483" applyFill="1">
      <alignment vertical="top"/>
    </xf>
    <xf numFmtId="0" fontId="124" fillId="0" borderId="6" xfId="1633" applyFont="1" applyFill="1" applyBorder="1" applyAlignment="1">
      <alignment horizontal="left"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0" fontId="124" fillId="0" borderId="6" xfId="1482" applyNumberFormat="1" applyFont="1" applyFill="1" applyBorder="1" applyAlignment="1">
      <alignment horizontal="left" vertical="center" wrapText="1"/>
    </xf>
    <xf numFmtId="206" fontId="124" fillId="0" borderId="6" xfId="1482" applyNumberFormat="1" applyFont="1" applyFill="1" applyBorder="1" applyAlignment="1">
      <alignment horizontal="center" vertical="center" wrapText="1"/>
    </xf>
    <xf numFmtId="49" fontId="124" fillId="0" borderId="6" xfId="1483" applyFont="1" applyFill="1" applyBorder="1" applyAlignment="1">
      <alignment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49" fontId="124" fillId="0" borderId="6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124" fillId="0" borderId="0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vertical="center" wrapText="1"/>
    </xf>
    <xf numFmtId="0" fontId="124" fillId="0" borderId="0" xfId="1633" applyFont="1" applyFill="1" applyBorder="1" applyAlignment="1">
      <alignment horizontal="left" vertical="center" wrapText="1"/>
    </xf>
    <xf numFmtId="206" fontId="124" fillId="0" borderId="0" xfId="1484" applyNumberFormat="1" applyFont="1" applyFill="1" applyBorder="1" applyAlignment="1">
      <alignment horizontal="center" vertical="center" wrapText="1"/>
    </xf>
    <xf numFmtId="208" fontId="124" fillId="0" borderId="0" xfId="1484" applyNumberFormat="1" applyFont="1" applyFill="1" applyBorder="1" applyAlignment="1">
      <alignment horizontal="center" vertical="center" wrapText="1"/>
    </xf>
    <xf numFmtId="206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right" vertical="center" wrapText="1"/>
    </xf>
    <xf numFmtId="0" fontId="125" fillId="0" borderId="25" xfId="1485" applyFont="1" applyFill="1" applyBorder="1" applyAlignment="1">
      <alignment vertical="center" wrapText="1"/>
    </xf>
    <xf numFmtId="207" fontId="124" fillId="0" borderId="6" xfId="1633" applyNumberFormat="1" applyFont="1" applyFill="1" applyBorder="1" applyAlignment="1">
      <alignment horizontal="left" vertical="center" wrapText="1"/>
    </xf>
    <xf numFmtId="2" fontId="124" fillId="0" borderId="6" xfId="1485" applyNumberFormat="1" applyFont="1" applyFill="1" applyBorder="1" applyAlignment="1">
      <alignment horizontal="left" vertical="center" wrapText="1"/>
    </xf>
    <xf numFmtId="2" fontId="125" fillId="0" borderId="25" xfId="1485" applyNumberFormat="1" applyFont="1" applyFill="1" applyBorder="1" applyAlignment="1">
      <alignment horizontal="center" vertical="center" wrapText="1"/>
    </xf>
    <xf numFmtId="1" fontId="125" fillId="0" borderId="25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63" fillId="0" borderId="0" xfId="1483" applyFill="1" applyAlignment="1">
      <alignment horizontal="left" wrapText="1"/>
    </xf>
    <xf numFmtId="180" fontId="125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180" fontId="125" fillId="0" borderId="25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right" vertical="center" wrapText="1"/>
    </xf>
    <xf numFmtId="180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left" vertical="center" wrapText="1"/>
    </xf>
    <xf numFmtId="180" fontId="111" fillId="0" borderId="6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center" vertical="center" wrapText="1"/>
    </xf>
    <xf numFmtId="0" fontId="137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49" fontId="63" fillId="0" borderId="0" xfId="1483" applyFill="1" applyAlignment="1">
      <alignment horizontal="left" wrapText="1"/>
    </xf>
    <xf numFmtId="0" fontId="136" fillId="0" borderId="6" xfId="1485" applyFont="1" applyFill="1" applyBorder="1" applyAlignment="1">
      <alignment horizontal="left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16" xfId="1485" applyNumberFormat="1" applyFont="1" applyFill="1" applyBorder="1" applyAlignment="1">
      <alignment horizontal="center" vertical="top" wrapText="1"/>
    </xf>
    <xf numFmtId="0" fontId="124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center" vertical="top" wrapText="1"/>
    </xf>
    <xf numFmtId="0" fontId="124" fillId="0" borderId="25" xfId="1485" applyFont="1" applyFill="1" applyBorder="1" applyAlignment="1">
      <alignment horizontal="center" vertical="center" wrapText="1"/>
    </xf>
    <xf numFmtId="0" fontId="128" fillId="0" borderId="0" xfId="1487" applyFont="1" applyFill="1" applyBorder="1" applyAlignment="1">
      <alignment horizontal="left" wrapText="1"/>
    </xf>
    <xf numFmtId="49" fontId="63" fillId="0" borderId="0" xfId="1483" applyFill="1" applyAlignment="1">
      <alignment horizontal="left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>
      <alignment horizontal="center"/>
    </xf>
    <xf numFmtId="0" fontId="132" fillId="0" borderId="0" xfId="1485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0" fontId="136" fillId="0" borderId="6" xfId="1485" applyFont="1" applyFill="1" applyBorder="1" applyAlignment="1">
      <alignment horizontal="left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0" fontId="125" fillId="0" borderId="26" xfId="1485" applyFont="1" applyFill="1" applyBorder="1" applyAlignment="1">
      <alignment horizontal="left" vertical="center" wrapText="1"/>
    </xf>
    <xf numFmtId="0" fontId="125" fillId="0" borderId="1" xfId="1485" applyFont="1" applyFill="1" applyBorder="1" applyAlignment="1">
      <alignment horizontal="left" vertical="center" wrapText="1"/>
    </xf>
    <xf numFmtId="0" fontId="111" fillId="0" borderId="26" xfId="1633" applyFont="1" applyFill="1" applyBorder="1" applyAlignment="1">
      <alignment horizontal="left" vertical="center" wrapText="1"/>
    </xf>
    <xf numFmtId="0" fontId="111" fillId="0" borderId="25" xfId="1633" applyFont="1" applyFill="1" applyBorder="1" applyAlignment="1">
      <alignment horizontal="left" vertical="center" wrapText="1"/>
    </xf>
    <xf numFmtId="0" fontId="111" fillId="0" borderId="6" xfId="1485" applyFont="1" applyFill="1" applyBorder="1" applyAlignment="1">
      <alignment horizontal="center" vertical="center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8" xfId="1485" applyFont="1" applyFill="1" applyBorder="1" applyAlignment="1">
      <alignment horizontal="center" vertical="center" wrapText="1"/>
    </xf>
    <xf numFmtId="0" fontId="124" fillId="0" borderId="29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111" fillId="0" borderId="6" xfId="1633" applyFont="1" applyFill="1" applyBorder="1" applyAlignment="1">
      <alignment horizontal="left" vertical="center" wrapText="1"/>
    </xf>
    <xf numFmtId="0" fontId="111" fillId="0" borderId="6" xfId="1485" applyFont="1" applyFill="1" applyBorder="1" applyAlignment="1">
      <alignment horizontal="center" vertical="center" wrapText="1"/>
    </xf>
    <xf numFmtId="3" fontId="111" fillId="0" borderId="6" xfId="1485" applyNumberFormat="1" applyFont="1" applyFill="1" applyBorder="1" applyAlignment="1">
      <alignment horizontal="center" vertical="center" wrapText="1"/>
    </xf>
  </cellXfs>
  <cellStyles count="173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 ,Пригород; 18.04" xfId="1486"/>
    <cellStyle name="Обычный_СТ-ИП ГОД 2010 г. Отчет Пригород 2011вариант 2" xfId="1487"/>
    <cellStyle name="Ошибка" xfId="1488"/>
    <cellStyle name="Плохой" xfId="1489" builtinId="27" customBuiltin="1"/>
    <cellStyle name="Плохой 2" xfId="1490"/>
    <cellStyle name="Плохой 2 2" xfId="1491"/>
    <cellStyle name="Плохой 3" xfId="1492"/>
    <cellStyle name="Плохой 3 2" xfId="1493"/>
    <cellStyle name="Плохой 4" xfId="1494"/>
    <cellStyle name="Плохой 4 2" xfId="1495"/>
    <cellStyle name="Плохой 5" xfId="1496"/>
    <cellStyle name="Плохой 5 2" xfId="1497"/>
    <cellStyle name="Плохой 6" xfId="1498"/>
    <cellStyle name="Плохой 6 2" xfId="1499"/>
    <cellStyle name="Плохой 7" xfId="1500"/>
    <cellStyle name="Плохой 7 2" xfId="1501"/>
    <cellStyle name="Плохой 8" xfId="1502"/>
    <cellStyle name="Плохой 8 2" xfId="1503"/>
    <cellStyle name="Плохой 9" xfId="1504"/>
    <cellStyle name="Плохой 9 2" xfId="1505"/>
    <cellStyle name="По центру с переносом" xfId="1506"/>
    <cellStyle name="По ширине с переносом" xfId="1507"/>
    <cellStyle name="Подгруппа" xfId="1508"/>
    <cellStyle name="Поле ввода" xfId="1509"/>
    <cellStyle name="Пояснение" xfId="1510" builtinId="53" customBuiltin="1"/>
    <cellStyle name="Пояснение 2" xfId="1511"/>
    <cellStyle name="Пояснение 2 2" xfId="1512"/>
    <cellStyle name="Пояснение 3" xfId="1513"/>
    <cellStyle name="Пояснение 3 2" xfId="1514"/>
    <cellStyle name="Пояснение 4" xfId="1515"/>
    <cellStyle name="Пояснение 4 2" xfId="1516"/>
    <cellStyle name="Пояснение 5" xfId="1517"/>
    <cellStyle name="Пояснение 5 2" xfId="1518"/>
    <cellStyle name="Пояснение 6" xfId="1519"/>
    <cellStyle name="Пояснение 6 2" xfId="1520"/>
    <cellStyle name="Пояснение 7" xfId="1521"/>
    <cellStyle name="Пояснение 7 2" xfId="1522"/>
    <cellStyle name="Пояснение 8" xfId="1523"/>
    <cellStyle name="Пояснение 8 2" xfId="1524"/>
    <cellStyle name="Пояснение 9" xfId="1525"/>
    <cellStyle name="Пояснение 9 2" xfId="1526"/>
    <cellStyle name="Примечание" xfId="1527" builtinId="10" customBuiltin="1"/>
    <cellStyle name="Примечание 10" xfId="1528"/>
    <cellStyle name="Примечание 10 2" xfId="1529"/>
    <cellStyle name="Примечание 10 3" xfId="1530"/>
    <cellStyle name="Примечание 10_46EE.2011(v1.0)" xfId="1531"/>
    <cellStyle name="Примечание 11" xfId="1532"/>
    <cellStyle name="Примечание 11 2" xfId="1533"/>
    <cellStyle name="Примечание 11 3" xfId="1534"/>
    <cellStyle name="Примечание 11_46EE.2011(v1.0)" xfId="1535"/>
    <cellStyle name="Примечание 12" xfId="1536"/>
    <cellStyle name="Примечание 12 2" xfId="1537"/>
    <cellStyle name="Примечание 12 3" xfId="1538"/>
    <cellStyle name="Примечание 12_46EE.2011(v1.0)" xfId="1539"/>
    <cellStyle name="Примечание 2" xfId="1540"/>
    <cellStyle name="Примечание 2 2" xfId="1541"/>
    <cellStyle name="Примечание 2 3" xfId="1542"/>
    <cellStyle name="Примечание 2 4" xfId="1543"/>
    <cellStyle name="Примечание 2 5" xfId="1544"/>
    <cellStyle name="Примечание 2 6" xfId="1545"/>
    <cellStyle name="Примечание 2 7" xfId="1546"/>
    <cellStyle name="Примечание 2 8" xfId="1547"/>
    <cellStyle name="Примечание 2 9" xfId="1548"/>
    <cellStyle name="Примечание 2_46EE.2011(v1.0)" xfId="1549"/>
    <cellStyle name="Примечание 3" xfId="1550"/>
    <cellStyle name="Примечание 3 2" xfId="1551"/>
    <cellStyle name="Примечание 3 3" xfId="1552"/>
    <cellStyle name="Примечание 3 4" xfId="1553"/>
    <cellStyle name="Примечание 3 5" xfId="1554"/>
    <cellStyle name="Примечание 3 6" xfId="1555"/>
    <cellStyle name="Примечание 3 7" xfId="1556"/>
    <cellStyle name="Примечание 3 8" xfId="1557"/>
    <cellStyle name="Примечание 3 9" xfId="1558"/>
    <cellStyle name="Примечание 3_46EE.2011(v1.0)" xfId="1559"/>
    <cellStyle name="Примечание 4" xfId="1560"/>
    <cellStyle name="Примечание 4 2" xfId="1561"/>
    <cellStyle name="Примечание 4 3" xfId="1562"/>
    <cellStyle name="Примечание 4 4" xfId="1563"/>
    <cellStyle name="Примечание 4 5" xfId="1564"/>
    <cellStyle name="Примечание 4 6" xfId="1565"/>
    <cellStyle name="Примечание 4 7" xfId="1566"/>
    <cellStyle name="Примечание 4 8" xfId="1567"/>
    <cellStyle name="Примечание 4 9" xfId="1568"/>
    <cellStyle name="Примечание 4_46EE.2011(v1.0)" xfId="1569"/>
    <cellStyle name="Примечание 5" xfId="1570"/>
    <cellStyle name="Примечание 5 2" xfId="1571"/>
    <cellStyle name="Примечание 5 3" xfId="1572"/>
    <cellStyle name="Примечание 5 4" xfId="1573"/>
    <cellStyle name="Примечание 5 5" xfId="1574"/>
    <cellStyle name="Примечание 5 6" xfId="1575"/>
    <cellStyle name="Примечание 5 7" xfId="1576"/>
    <cellStyle name="Примечание 5 8" xfId="1577"/>
    <cellStyle name="Примечание 5 9" xfId="1578"/>
    <cellStyle name="Примечание 5_46EE.2011(v1.0)" xfId="1579"/>
    <cellStyle name="Примечание 6" xfId="1580"/>
    <cellStyle name="Примечание 6 2" xfId="1581"/>
    <cellStyle name="Примечание 6_46EE.2011(v1.0)" xfId="1582"/>
    <cellStyle name="Примечание 7" xfId="1583"/>
    <cellStyle name="Примечание 7 2" xfId="1584"/>
    <cellStyle name="Примечание 7_46EE.2011(v1.0)" xfId="1585"/>
    <cellStyle name="Примечание 8" xfId="1586"/>
    <cellStyle name="Примечание 8 2" xfId="1587"/>
    <cellStyle name="Примечание 8_46EE.2011(v1.0)" xfId="1588"/>
    <cellStyle name="Примечание 9" xfId="1589"/>
    <cellStyle name="Примечание 9 2" xfId="1590"/>
    <cellStyle name="Примечание 9_46EE.2011(v1.0)" xfId="1591"/>
    <cellStyle name="Продукт" xfId="1592"/>
    <cellStyle name="Процентный 10" xfId="1593"/>
    <cellStyle name="Процентный 2" xfId="1594"/>
    <cellStyle name="Процентный 2 2" xfId="1595"/>
    <cellStyle name="Процентный 2 3" xfId="1596"/>
    <cellStyle name="Процентный 3" xfId="1597"/>
    <cellStyle name="Процентный 3 2" xfId="1598"/>
    <cellStyle name="Процентный 3 3" xfId="1599"/>
    <cellStyle name="Процентный 4" xfId="1600"/>
    <cellStyle name="Процентный 4 2" xfId="1601"/>
    <cellStyle name="Процентный 4 3" xfId="1602"/>
    <cellStyle name="Процентный 5" xfId="1603"/>
    <cellStyle name="Процентный 9" xfId="1604"/>
    <cellStyle name="Разница" xfId="1605"/>
    <cellStyle name="Рамки" xfId="1606"/>
    <cellStyle name="Сводная таблица" xfId="1607"/>
    <cellStyle name="Связанная ячейка" xfId="1608" builtinId="24" customBuiltin="1"/>
    <cellStyle name="Связанная ячейка 2" xfId="1609"/>
    <cellStyle name="Связанная ячейка 2 2" xfId="1610"/>
    <cellStyle name="Связанная ячейка 2_46EE.2011(v1.0)" xfId="1611"/>
    <cellStyle name="Связанная ячейка 3" xfId="1612"/>
    <cellStyle name="Связанная ячейка 3 2" xfId="1613"/>
    <cellStyle name="Связанная ячейка 3_46EE.2011(v1.0)" xfId="1614"/>
    <cellStyle name="Связанная ячейка 4" xfId="1615"/>
    <cellStyle name="Связанная ячейка 4 2" xfId="1616"/>
    <cellStyle name="Связанная ячейка 4_46EE.2011(v1.0)" xfId="1617"/>
    <cellStyle name="Связанная ячейка 5" xfId="1618"/>
    <cellStyle name="Связанная ячейка 5 2" xfId="1619"/>
    <cellStyle name="Связанная ячейка 5_46EE.2011(v1.0)" xfId="1620"/>
    <cellStyle name="Связанная ячейка 6" xfId="1621"/>
    <cellStyle name="Связанная ячейка 6 2" xfId="1622"/>
    <cellStyle name="Связанная ячейка 6_46EE.2011(v1.0)" xfId="1623"/>
    <cellStyle name="Связанная ячейка 7" xfId="1624"/>
    <cellStyle name="Связанная ячейка 7 2" xfId="1625"/>
    <cellStyle name="Связанная ячейка 7_46EE.2011(v1.0)" xfId="1626"/>
    <cellStyle name="Связанная ячейка 8" xfId="1627"/>
    <cellStyle name="Связанная ячейка 8 2" xfId="1628"/>
    <cellStyle name="Связанная ячейка 8_46EE.2011(v1.0)" xfId="1629"/>
    <cellStyle name="Связанная ячейка 9" xfId="1630"/>
    <cellStyle name="Связанная ячейка 9 2" xfId="1631"/>
    <cellStyle name="Связанная ячейка 9_46EE.2011(v1.0)" xfId="1632"/>
    <cellStyle name="Стиль 1" xfId="1633"/>
    <cellStyle name="Стиль 1 2" xfId="1634"/>
    <cellStyle name="Стиль 1 2 2" xfId="1635"/>
    <cellStyle name="Стиль 1 2_EE.2REK.P2011.4.78(v0.3)" xfId="1636"/>
    <cellStyle name="Субсчет" xfId="1637"/>
    <cellStyle name="Счет" xfId="1638"/>
    <cellStyle name="ТЕКСТ" xfId="1639"/>
    <cellStyle name="ТЕКСТ 2" xfId="1640"/>
    <cellStyle name="ТЕКСТ 3" xfId="1641"/>
    <cellStyle name="ТЕКСТ 4" xfId="1642"/>
    <cellStyle name="ТЕКСТ 5" xfId="1643"/>
    <cellStyle name="ТЕКСТ 6" xfId="1644"/>
    <cellStyle name="ТЕКСТ 7" xfId="1645"/>
    <cellStyle name="ТЕКСТ 8" xfId="1646"/>
    <cellStyle name="ТЕКСТ 9" xfId="1647"/>
    <cellStyle name="Текст предупреждения" xfId="1648" builtinId="11" customBuiltin="1"/>
    <cellStyle name="Текст предупреждения 2" xfId="1649"/>
    <cellStyle name="Текст предупреждения 2 2" xfId="1650"/>
    <cellStyle name="Текст предупреждения 3" xfId="1651"/>
    <cellStyle name="Текст предупреждения 3 2" xfId="1652"/>
    <cellStyle name="Текст предупреждения 4" xfId="1653"/>
    <cellStyle name="Текст предупреждения 4 2" xfId="1654"/>
    <cellStyle name="Текст предупреждения 5" xfId="1655"/>
    <cellStyle name="Текст предупреждения 5 2" xfId="1656"/>
    <cellStyle name="Текст предупреждения 6" xfId="1657"/>
    <cellStyle name="Текст предупреждения 6 2" xfId="1658"/>
    <cellStyle name="Текст предупреждения 7" xfId="1659"/>
    <cellStyle name="Текст предупреждения 7 2" xfId="1660"/>
    <cellStyle name="Текст предупреждения 8" xfId="1661"/>
    <cellStyle name="Текст предупреждения 8 2" xfId="1662"/>
    <cellStyle name="Текст предупреждения 9" xfId="1663"/>
    <cellStyle name="Текст предупреждения 9 2" xfId="1664"/>
    <cellStyle name="Текстовый" xfId="1665"/>
    <cellStyle name="Текстовый 10" xfId="1666"/>
    <cellStyle name="Текстовый 11" xfId="1667"/>
    <cellStyle name="Текстовый 12" xfId="1668"/>
    <cellStyle name="Текстовый 13" xfId="1669"/>
    <cellStyle name="Текстовый 14" xfId="1670"/>
    <cellStyle name="Текстовый 15" xfId="1671"/>
    <cellStyle name="Текстовый 16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" xfId="1713" builtinId="26" customBuiltin="1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A38" sqref="A38:D38"/>
    </sheetView>
  </sheetViews>
  <sheetFormatPr defaultRowHeight="12.75"/>
  <cols>
    <col min="1" max="1" width="22.140625" customWidth="1"/>
    <col min="2" max="2" width="10.5703125" customWidth="1"/>
    <col min="3" max="3" width="9.85546875" customWidth="1"/>
    <col min="4" max="4" width="37.5703125" customWidth="1"/>
    <col min="5" max="5" width="11.7109375" customWidth="1"/>
    <col min="6" max="6" width="11.5703125" customWidth="1"/>
    <col min="7" max="7" width="11.85546875" customWidth="1"/>
    <col min="8" max="8" width="11.7109375" customWidth="1"/>
    <col min="9" max="9" width="12.7109375" customWidth="1"/>
    <col min="10" max="11" width="10.85546875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28</v>
      </c>
      <c r="L1" s="5"/>
    </row>
    <row r="2" spans="1:12" ht="18.75">
      <c r="A2" s="80" t="s">
        <v>15</v>
      </c>
      <c r="B2" s="80"/>
      <c r="C2" s="80"/>
      <c r="D2" s="80"/>
      <c r="E2" s="80"/>
      <c r="F2" s="80"/>
      <c r="G2" s="80"/>
      <c r="H2" s="80"/>
      <c r="I2" s="80"/>
      <c r="J2" s="3"/>
      <c r="K2" s="3"/>
      <c r="L2" s="3"/>
    </row>
    <row r="3" spans="1:12" ht="18.75">
      <c r="A3" s="81" t="s">
        <v>16</v>
      </c>
      <c r="B3" s="81"/>
      <c r="C3" s="81"/>
      <c r="D3" s="81"/>
      <c r="E3" s="81"/>
      <c r="F3" s="81"/>
      <c r="G3" s="81"/>
      <c r="H3" s="81"/>
      <c r="I3" s="81"/>
      <c r="J3" s="3"/>
      <c r="K3" s="3"/>
      <c r="L3" s="3"/>
    </row>
    <row r="4" spans="1:12" ht="18.75">
      <c r="A4" s="82" t="s">
        <v>17</v>
      </c>
      <c r="B4" s="82"/>
      <c r="C4" s="82"/>
      <c r="D4" s="82"/>
      <c r="E4" s="82"/>
      <c r="F4" s="82"/>
      <c r="G4" s="82"/>
      <c r="H4" s="82"/>
      <c r="I4" s="82"/>
      <c r="J4" s="3"/>
      <c r="K4" s="3"/>
      <c r="L4" s="3"/>
    </row>
    <row r="5" spans="1:12">
      <c r="A5" s="76" t="s">
        <v>0</v>
      </c>
      <c r="B5" s="76" t="s">
        <v>4</v>
      </c>
      <c r="C5" s="76"/>
      <c r="D5" s="76" t="s">
        <v>5</v>
      </c>
      <c r="E5" s="76"/>
      <c r="F5" s="76"/>
      <c r="G5" s="76"/>
      <c r="H5" s="76"/>
      <c r="I5" s="76" t="s">
        <v>6</v>
      </c>
      <c r="J5" s="79" t="s">
        <v>18</v>
      </c>
      <c r="K5" s="79"/>
      <c r="L5" s="79"/>
    </row>
    <row r="6" spans="1:12">
      <c r="A6" s="76"/>
      <c r="B6" s="76"/>
      <c r="C6" s="76"/>
      <c r="D6" s="76" t="s">
        <v>19</v>
      </c>
      <c r="E6" s="76" t="s">
        <v>8</v>
      </c>
      <c r="F6" s="76"/>
      <c r="G6" s="76"/>
      <c r="H6" s="76"/>
      <c r="I6" s="76"/>
      <c r="J6" s="79"/>
      <c r="K6" s="79"/>
      <c r="L6" s="79"/>
    </row>
    <row r="7" spans="1:12">
      <c r="A7" s="76"/>
      <c r="B7" s="76"/>
      <c r="C7" s="76"/>
      <c r="D7" s="76"/>
      <c r="E7" s="76" t="s">
        <v>9</v>
      </c>
      <c r="F7" s="76"/>
      <c r="G7" s="76"/>
      <c r="H7" s="76" t="s">
        <v>7</v>
      </c>
      <c r="I7" s="76"/>
      <c r="J7" s="79"/>
      <c r="K7" s="79"/>
      <c r="L7" s="79"/>
    </row>
    <row r="8" spans="1:12" ht="38.25">
      <c r="A8" s="76"/>
      <c r="B8" s="6" t="s">
        <v>10</v>
      </c>
      <c r="C8" s="6" t="s">
        <v>11</v>
      </c>
      <c r="D8" s="76"/>
      <c r="E8" s="8" t="s">
        <v>20</v>
      </c>
      <c r="F8" s="8" t="s">
        <v>21</v>
      </c>
      <c r="G8" s="8" t="s">
        <v>22</v>
      </c>
      <c r="H8" s="76"/>
      <c r="I8" s="76"/>
      <c r="J8" s="7" t="s">
        <v>30</v>
      </c>
      <c r="K8" s="7" t="s">
        <v>29</v>
      </c>
      <c r="L8" s="7" t="s">
        <v>12</v>
      </c>
    </row>
    <row r="9" spans="1:12">
      <c r="A9" s="6"/>
      <c r="B9" s="6"/>
      <c r="C9" s="6"/>
      <c r="D9" s="6"/>
      <c r="E9" s="9">
        <f>E10+E11</f>
        <v>105983.2</v>
      </c>
      <c r="F9" s="9">
        <f>F10+F11</f>
        <v>270283.28000000003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25</v>
      </c>
      <c r="L9" s="54">
        <f>L10+L11</f>
        <v>3951</v>
      </c>
    </row>
    <row r="10" spans="1:12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31</v>
      </c>
      <c r="J10" s="7"/>
      <c r="K10" s="7" t="s">
        <v>25</v>
      </c>
      <c r="L10" s="54">
        <v>3783</v>
      </c>
    </row>
    <row r="11" spans="1:12" ht="24">
      <c r="A11" s="6"/>
      <c r="B11" s="6"/>
      <c r="C11" s="6"/>
      <c r="D11" s="6"/>
      <c r="E11" s="55"/>
      <c r="F11" s="55">
        <v>78564.899999999994</v>
      </c>
      <c r="G11" s="55">
        <v>44000</v>
      </c>
      <c r="H11" s="55">
        <f>E11+F11+G11</f>
        <v>122564.9</v>
      </c>
      <c r="I11" s="12" t="s">
        <v>2</v>
      </c>
      <c r="J11" s="7"/>
      <c r="K11" s="7" t="s">
        <v>25</v>
      </c>
      <c r="L11" s="54">
        <v>168</v>
      </c>
    </row>
    <row r="12" spans="1:12" ht="38.25" customHeight="1">
      <c r="A12" s="13" t="s">
        <v>23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24</v>
      </c>
      <c r="B13" s="27">
        <v>2013</v>
      </c>
      <c r="C13" s="27">
        <v>2013</v>
      </c>
      <c r="D13" s="39" t="s">
        <v>32</v>
      </c>
      <c r="E13" s="27"/>
      <c r="F13" s="33">
        <v>11000</v>
      </c>
      <c r="G13" s="33"/>
      <c r="H13" s="53">
        <f t="shared" ref="H13:H31" si="0">E13+F13+G13</f>
        <v>11000</v>
      </c>
      <c r="I13" s="28" t="s">
        <v>31</v>
      </c>
      <c r="J13" s="16"/>
      <c r="K13" s="16"/>
      <c r="L13" s="16"/>
    </row>
    <row r="14" spans="1:12" ht="127.5" customHeight="1">
      <c r="A14" s="14" t="s">
        <v>24</v>
      </c>
      <c r="B14" s="27">
        <v>2014</v>
      </c>
      <c r="C14" s="27">
        <v>2014</v>
      </c>
      <c r="D14" s="39" t="s">
        <v>33</v>
      </c>
      <c r="E14" s="27"/>
      <c r="F14" s="40"/>
      <c r="G14" s="33">
        <v>37081.82</v>
      </c>
      <c r="H14" s="53">
        <f t="shared" si="0"/>
        <v>37081.82</v>
      </c>
      <c r="I14" s="28" t="s">
        <v>31</v>
      </c>
      <c r="J14" s="16"/>
      <c r="K14" s="16"/>
      <c r="L14" s="16"/>
    </row>
    <row r="15" spans="1:12" ht="55.5" customHeight="1">
      <c r="A15" s="14" t="s">
        <v>24</v>
      </c>
      <c r="B15" s="27">
        <v>2013</v>
      </c>
      <c r="C15" s="27">
        <v>2013</v>
      </c>
      <c r="D15" s="39" t="s">
        <v>35</v>
      </c>
      <c r="E15" s="27"/>
      <c r="F15" s="33">
        <v>3500</v>
      </c>
      <c r="G15" s="27"/>
      <c r="H15" s="53">
        <f t="shared" si="0"/>
        <v>3500</v>
      </c>
      <c r="I15" s="28" t="s">
        <v>31</v>
      </c>
      <c r="J15" s="16"/>
      <c r="K15" s="16"/>
      <c r="L15" s="16"/>
    </row>
    <row r="16" spans="1:12" ht="69.75" customHeight="1">
      <c r="A16" s="14" t="s">
        <v>24</v>
      </c>
      <c r="B16" s="27">
        <v>2013</v>
      </c>
      <c r="C16" s="27">
        <v>2013</v>
      </c>
      <c r="D16" s="32" t="s">
        <v>34</v>
      </c>
      <c r="E16" s="27"/>
      <c r="F16" s="33">
        <v>3800</v>
      </c>
      <c r="G16" s="27"/>
      <c r="H16" s="53">
        <f t="shared" si="0"/>
        <v>3800</v>
      </c>
      <c r="I16" s="28" t="s">
        <v>31</v>
      </c>
      <c r="J16" s="16"/>
      <c r="K16" s="16"/>
      <c r="L16" s="16"/>
    </row>
    <row r="17" spans="1:12" ht="64.5" customHeight="1">
      <c r="A17" s="14" t="s">
        <v>24</v>
      </c>
      <c r="B17" s="27">
        <v>2013</v>
      </c>
      <c r="C17" s="27">
        <v>2013</v>
      </c>
      <c r="D17" s="39" t="s">
        <v>36</v>
      </c>
      <c r="E17" s="27"/>
      <c r="F17" s="41">
        <v>2098</v>
      </c>
      <c r="G17" s="27"/>
      <c r="H17" s="53">
        <f t="shared" si="0"/>
        <v>2098</v>
      </c>
      <c r="I17" s="28" t="s">
        <v>31</v>
      </c>
      <c r="J17" s="17"/>
      <c r="K17" s="17"/>
      <c r="L17" s="17"/>
    </row>
    <row r="18" spans="1:12" ht="63" customHeight="1">
      <c r="A18" s="14" t="s">
        <v>24</v>
      </c>
      <c r="B18" s="27">
        <v>2012</v>
      </c>
      <c r="C18" s="27">
        <v>2014</v>
      </c>
      <c r="D18" s="42" t="s">
        <v>37</v>
      </c>
      <c r="E18" s="43">
        <v>344.68200000000002</v>
      </c>
      <c r="F18" s="33">
        <v>11029</v>
      </c>
      <c r="G18" s="33">
        <v>500</v>
      </c>
      <c r="H18" s="53">
        <f t="shared" si="0"/>
        <v>11873.682000000001</v>
      </c>
      <c r="I18" s="28" t="s">
        <v>31</v>
      </c>
      <c r="J18" s="17"/>
      <c r="K18" s="6"/>
      <c r="L18" s="6"/>
    </row>
    <row r="19" spans="1:12" ht="66.75" customHeight="1">
      <c r="A19" s="14" t="s">
        <v>24</v>
      </c>
      <c r="B19" s="27">
        <v>2012</v>
      </c>
      <c r="C19" s="27">
        <v>2014</v>
      </c>
      <c r="D19" s="42" t="s">
        <v>49</v>
      </c>
      <c r="E19" s="18"/>
      <c r="F19" s="33">
        <f>4110+8359</f>
        <v>12469</v>
      </c>
      <c r="G19" s="33">
        <v>500</v>
      </c>
      <c r="H19" s="53">
        <f t="shared" si="0"/>
        <v>12969</v>
      </c>
      <c r="I19" s="28" t="s">
        <v>31</v>
      </c>
      <c r="J19" s="17"/>
      <c r="K19" s="26"/>
      <c r="L19" s="26"/>
    </row>
    <row r="20" spans="1:12" ht="64.5" customHeight="1">
      <c r="A20" s="14" t="s">
        <v>24</v>
      </c>
      <c r="B20" s="27">
        <v>2013</v>
      </c>
      <c r="C20" s="27">
        <v>2014</v>
      </c>
      <c r="D20" s="44" t="s">
        <v>38</v>
      </c>
      <c r="E20" s="27"/>
      <c r="F20" s="41">
        <v>5500</v>
      </c>
      <c r="G20" s="33">
        <v>2000</v>
      </c>
      <c r="H20" s="53">
        <f t="shared" si="0"/>
        <v>7500</v>
      </c>
      <c r="I20" s="28" t="s">
        <v>31</v>
      </c>
      <c r="J20" s="17"/>
      <c r="K20" s="6"/>
      <c r="L20" s="6"/>
    </row>
    <row r="21" spans="1:12" ht="81" customHeight="1">
      <c r="A21" s="14" t="s">
        <v>24</v>
      </c>
      <c r="B21" s="27">
        <v>2013</v>
      </c>
      <c r="C21" s="27">
        <v>2014</v>
      </c>
      <c r="D21" s="39" t="s">
        <v>40</v>
      </c>
      <c r="E21" s="27"/>
      <c r="F21" s="45">
        <v>3000</v>
      </c>
      <c r="G21" s="33">
        <v>3000</v>
      </c>
      <c r="H21" s="53">
        <f t="shared" si="0"/>
        <v>6000</v>
      </c>
      <c r="I21" s="28" t="s">
        <v>31</v>
      </c>
      <c r="J21" s="17"/>
      <c r="K21" s="17"/>
      <c r="L21" s="17"/>
    </row>
    <row r="22" spans="1:12" ht="63" customHeight="1">
      <c r="A22" s="14" t="s">
        <v>24</v>
      </c>
      <c r="B22" s="27">
        <v>2013</v>
      </c>
      <c r="C22" s="27">
        <v>2014</v>
      </c>
      <c r="D22" s="39" t="s">
        <v>39</v>
      </c>
      <c r="E22" s="27"/>
      <c r="F22" s="45"/>
      <c r="G22" s="33">
        <v>12552.8</v>
      </c>
      <c r="H22" s="53">
        <f t="shared" si="0"/>
        <v>12552.8</v>
      </c>
      <c r="I22" s="28" t="s">
        <v>31</v>
      </c>
      <c r="J22" s="17"/>
      <c r="K22" s="17"/>
      <c r="L22" s="17"/>
    </row>
    <row r="23" spans="1:12" ht="66" customHeight="1">
      <c r="A23" s="14" t="s">
        <v>24</v>
      </c>
      <c r="B23" s="27">
        <v>2013</v>
      </c>
      <c r="C23" s="27">
        <v>2014</v>
      </c>
      <c r="D23" s="39" t="s">
        <v>41</v>
      </c>
      <c r="E23" s="27"/>
      <c r="F23" s="45"/>
      <c r="G23" s="33">
        <v>13850</v>
      </c>
      <c r="H23" s="53">
        <f t="shared" si="0"/>
        <v>13850</v>
      </c>
      <c r="I23" s="28" t="s">
        <v>31</v>
      </c>
      <c r="J23" s="17"/>
      <c r="K23" s="17"/>
      <c r="L23" s="17"/>
    </row>
    <row r="24" spans="1:12" ht="66" customHeight="1">
      <c r="A24" s="14" t="s">
        <v>24</v>
      </c>
      <c r="B24" s="27">
        <v>2012</v>
      </c>
      <c r="C24" s="27">
        <v>2015</v>
      </c>
      <c r="D24" s="39" t="s">
        <v>42</v>
      </c>
      <c r="E24" s="27"/>
      <c r="F24" s="41">
        <v>8148.22</v>
      </c>
      <c r="G24" s="33">
        <v>30966.2</v>
      </c>
      <c r="H24" s="53">
        <f t="shared" si="0"/>
        <v>39114.42</v>
      </c>
      <c r="I24" s="28" t="s">
        <v>31</v>
      </c>
      <c r="J24" s="17"/>
      <c r="K24" s="17"/>
      <c r="L24" s="17"/>
    </row>
    <row r="25" spans="1:12" ht="66" customHeight="1">
      <c r="A25" s="14" t="s">
        <v>24</v>
      </c>
      <c r="B25" s="27">
        <v>2012</v>
      </c>
      <c r="C25" s="27">
        <v>2013</v>
      </c>
      <c r="D25" s="39" t="s">
        <v>43</v>
      </c>
      <c r="E25" s="27"/>
      <c r="F25" s="45">
        <v>3367</v>
      </c>
      <c r="G25" s="33"/>
      <c r="H25" s="53">
        <f t="shared" si="0"/>
        <v>3367</v>
      </c>
      <c r="I25" s="28" t="s">
        <v>31</v>
      </c>
      <c r="J25" s="17"/>
      <c r="K25" s="17"/>
      <c r="L25" s="17"/>
    </row>
    <row r="26" spans="1:12" ht="66" customHeight="1">
      <c r="A26" s="14" t="s">
        <v>24</v>
      </c>
      <c r="B26" s="27">
        <v>2013</v>
      </c>
      <c r="C26" s="27">
        <v>2013</v>
      </c>
      <c r="D26" s="39" t="s">
        <v>44</v>
      </c>
      <c r="E26" s="27"/>
      <c r="F26" s="45">
        <v>1452</v>
      </c>
      <c r="G26" s="33"/>
      <c r="H26" s="53">
        <f t="shared" si="0"/>
        <v>1452</v>
      </c>
      <c r="I26" s="28" t="s">
        <v>31</v>
      </c>
      <c r="J26" s="17"/>
      <c r="K26" s="17"/>
      <c r="L26" s="17"/>
    </row>
    <row r="27" spans="1:12" ht="66" customHeight="1">
      <c r="A27" s="46" t="s">
        <v>26</v>
      </c>
      <c r="B27" s="27">
        <v>2012</v>
      </c>
      <c r="C27" s="27">
        <v>2013</v>
      </c>
      <c r="D27" s="35" t="s">
        <v>45</v>
      </c>
      <c r="E27" s="27"/>
      <c r="F27" s="45">
        <v>10750</v>
      </c>
      <c r="G27" s="33"/>
      <c r="H27" s="53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46" t="s">
        <v>26</v>
      </c>
      <c r="B28" s="27">
        <v>2012</v>
      </c>
      <c r="C28" s="27">
        <v>2015</v>
      </c>
      <c r="D28" s="36" t="s">
        <v>47</v>
      </c>
      <c r="E28" s="27"/>
      <c r="F28" s="45">
        <v>12623</v>
      </c>
      <c r="G28" s="33">
        <f>11923+12450</f>
        <v>24373</v>
      </c>
      <c r="H28" s="53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46" t="s">
        <v>26</v>
      </c>
      <c r="B29" s="27">
        <v>2014</v>
      </c>
      <c r="C29" s="27">
        <v>2015</v>
      </c>
      <c r="D29" s="37" t="s">
        <v>46</v>
      </c>
      <c r="E29" s="27"/>
      <c r="F29" s="45"/>
      <c r="G29" s="33">
        <v>9142</v>
      </c>
      <c r="H29" s="53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46" t="s">
        <v>26</v>
      </c>
      <c r="B30" s="27">
        <v>2012</v>
      </c>
      <c r="C30" s="27">
        <v>2013</v>
      </c>
      <c r="D30" s="35" t="s">
        <v>48</v>
      </c>
      <c r="E30" s="27"/>
      <c r="F30" s="45">
        <v>7045</v>
      </c>
      <c r="G30" s="33"/>
      <c r="H30" s="53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26</v>
      </c>
      <c r="B31" s="27">
        <v>2012</v>
      </c>
      <c r="C31" s="27">
        <v>2014</v>
      </c>
      <c r="D31" s="15" t="s">
        <v>27</v>
      </c>
      <c r="E31" s="27">
        <v>0</v>
      </c>
      <c r="F31" s="45">
        <v>7000</v>
      </c>
      <c r="G31" s="33">
        <v>8885</v>
      </c>
      <c r="H31" s="53">
        <f t="shared" si="0"/>
        <v>15885</v>
      </c>
      <c r="I31" s="28" t="s">
        <v>2</v>
      </c>
      <c r="J31" s="17"/>
      <c r="K31" s="16"/>
      <c r="L31" s="16"/>
    </row>
    <row r="32" spans="1:12" s="34" customFormat="1" ht="20.25" customHeight="1">
      <c r="A32" s="48"/>
      <c r="B32" s="49"/>
      <c r="C32" s="49"/>
      <c r="D32" s="50"/>
      <c r="E32" s="49"/>
      <c r="F32" s="51"/>
      <c r="G32" s="52"/>
      <c r="H32" s="49"/>
      <c r="I32" s="47"/>
      <c r="J32" s="20"/>
      <c r="K32" s="20"/>
      <c r="L32" s="20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77" t="s">
        <v>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1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 t="s">
        <v>3</v>
      </c>
      <c r="L38" s="29"/>
    </row>
  </sheetData>
  <sheetProtection selectLockedCells="1" selectUnlockedCells="1"/>
  <mergeCells count="13">
    <mergeCell ref="D5:H5"/>
    <mergeCell ref="B34:L34"/>
    <mergeCell ref="J5:L7"/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</mergeCells>
  <phoneticPr fontId="26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6" zoomScaleNormal="96" workbookViewId="0">
      <selection activeCell="A23" sqref="A23"/>
    </sheetView>
  </sheetViews>
  <sheetFormatPr defaultRowHeight="12.75"/>
  <cols>
    <col min="1" max="1" width="16.42578125" style="34" customWidth="1"/>
    <col min="2" max="2" width="10.28515625" style="34" customWidth="1"/>
    <col min="3" max="3" width="11.42578125" style="34" customWidth="1"/>
    <col min="4" max="4" width="61.140625" style="34" customWidth="1"/>
    <col min="5" max="5" width="15.140625" style="34" customWidth="1"/>
    <col min="6" max="6" width="14.85546875" style="34" customWidth="1"/>
    <col min="7" max="7" width="16.85546875" style="34" customWidth="1"/>
    <col min="8" max="8" width="13.5703125" style="34" customWidth="1"/>
    <col min="9" max="9" width="11.5703125" style="34" customWidth="1"/>
    <col min="10" max="10" width="11.42578125" style="34" customWidth="1"/>
    <col min="11" max="11" width="10.140625" style="34" bestFit="1" customWidth="1"/>
    <col min="12" max="16384" width="9.140625" style="34"/>
  </cols>
  <sheetData>
    <row r="1" spans="1:10" ht="22.5">
      <c r="B1" s="24"/>
      <c r="C1" s="24"/>
      <c r="D1" s="25"/>
      <c r="E1" s="25"/>
      <c r="F1" s="25"/>
      <c r="G1" s="25"/>
      <c r="H1" s="89" t="s">
        <v>65</v>
      </c>
      <c r="I1" s="89"/>
      <c r="J1" s="89"/>
    </row>
    <row r="2" spans="1:10" ht="22.5">
      <c r="B2" s="90"/>
      <c r="C2" s="90"/>
      <c r="D2" s="90"/>
      <c r="E2" s="90"/>
      <c r="F2" s="90"/>
      <c r="G2" s="90"/>
      <c r="H2" s="90"/>
      <c r="I2" s="90"/>
      <c r="J2" s="90"/>
    </row>
    <row r="3" spans="1:10" ht="42" customHeight="1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>
      <c r="B4" s="38"/>
      <c r="C4" s="38"/>
      <c r="D4" s="38"/>
      <c r="E4" s="38"/>
      <c r="F4" s="38"/>
      <c r="G4" s="38"/>
      <c r="H4" s="38"/>
      <c r="I4" s="38"/>
      <c r="J4" s="38"/>
    </row>
    <row r="5" spans="1:10" ht="20.25" customHeight="1">
      <c r="B5" s="91"/>
      <c r="C5" s="91"/>
      <c r="D5" s="91"/>
      <c r="E5" s="91"/>
      <c r="F5" s="91"/>
      <c r="G5" s="91"/>
      <c r="H5" s="91"/>
      <c r="I5" s="91"/>
      <c r="J5" s="91"/>
    </row>
    <row r="6" spans="1:10" ht="32.25" hidden="1" customHeight="1">
      <c r="B6" s="93" t="s">
        <v>51</v>
      </c>
      <c r="C6" s="93"/>
      <c r="D6" s="93"/>
      <c r="E6" s="93"/>
      <c r="F6" s="75"/>
      <c r="G6" s="85"/>
      <c r="H6" s="85"/>
      <c r="I6" s="85"/>
      <c r="J6" s="85"/>
    </row>
    <row r="7" spans="1:10" ht="20.25" hidden="1" customHeight="1">
      <c r="B7" s="93" t="s">
        <v>52</v>
      </c>
      <c r="C7" s="93"/>
      <c r="D7" s="93"/>
      <c r="E7" s="93"/>
      <c r="F7" s="75"/>
      <c r="G7" s="85"/>
      <c r="H7" s="85"/>
      <c r="I7" s="85"/>
      <c r="J7" s="85"/>
    </row>
    <row r="8" spans="1:10" ht="30.75" hidden="1" customHeight="1">
      <c r="B8" s="93" t="s">
        <v>0</v>
      </c>
      <c r="C8" s="93"/>
      <c r="D8" s="93"/>
      <c r="E8" s="93"/>
      <c r="F8" s="75"/>
      <c r="G8" s="85" t="s">
        <v>63</v>
      </c>
      <c r="H8" s="85"/>
      <c r="I8" s="85"/>
      <c r="J8" s="85"/>
    </row>
    <row r="9" spans="1:10" ht="20.25" hidden="1" customHeight="1">
      <c r="B9" s="93" t="s">
        <v>53</v>
      </c>
      <c r="C9" s="93"/>
      <c r="D9" s="93"/>
      <c r="E9" s="93"/>
      <c r="F9" s="75"/>
      <c r="G9" s="85"/>
      <c r="H9" s="85"/>
      <c r="I9" s="85"/>
      <c r="J9" s="85"/>
    </row>
    <row r="10" spans="1:10" ht="31.5" customHeight="1">
      <c r="A10" s="104" t="s">
        <v>0</v>
      </c>
      <c r="B10" s="79" t="s">
        <v>4</v>
      </c>
      <c r="C10" s="79"/>
      <c r="D10" s="101" t="s">
        <v>5</v>
      </c>
      <c r="E10" s="103"/>
      <c r="F10" s="102"/>
      <c r="G10" s="83" t="s">
        <v>67</v>
      </c>
      <c r="H10" s="109" t="s">
        <v>68</v>
      </c>
      <c r="I10" s="79"/>
      <c r="J10" s="79"/>
    </row>
    <row r="11" spans="1:10" ht="15" customHeight="1">
      <c r="A11" s="105"/>
      <c r="B11" s="79"/>
      <c r="C11" s="79"/>
      <c r="D11" s="83" t="s">
        <v>7</v>
      </c>
      <c r="E11" s="76" t="s">
        <v>8</v>
      </c>
      <c r="F11" s="76"/>
      <c r="G11" s="84"/>
      <c r="H11" s="79"/>
      <c r="I11" s="79"/>
      <c r="J11" s="79"/>
    </row>
    <row r="12" spans="1:10" ht="15" customHeight="1">
      <c r="A12" s="105"/>
      <c r="B12" s="79"/>
      <c r="C12" s="79"/>
      <c r="D12" s="84"/>
      <c r="E12" s="73" t="s">
        <v>9</v>
      </c>
      <c r="F12" s="110" t="s">
        <v>66</v>
      </c>
      <c r="G12" s="84"/>
      <c r="H12" s="79"/>
      <c r="I12" s="79"/>
      <c r="J12" s="79"/>
    </row>
    <row r="13" spans="1:10" ht="22.5" customHeight="1">
      <c r="A13" s="105"/>
      <c r="B13" s="83" t="s">
        <v>10</v>
      </c>
      <c r="C13" s="83" t="s">
        <v>11</v>
      </c>
      <c r="D13" s="84"/>
      <c r="E13" s="100" t="s">
        <v>56</v>
      </c>
      <c r="F13" s="76"/>
      <c r="G13" s="84"/>
      <c r="H13" s="83" t="s">
        <v>14</v>
      </c>
      <c r="I13" s="83" t="s">
        <v>29</v>
      </c>
      <c r="J13" s="83" t="s">
        <v>12</v>
      </c>
    </row>
    <row r="14" spans="1:10" ht="51.75" customHeight="1">
      <c r="A14" s="106"/>
      <c r="B14" s="86"/>
      <c r="C14" s="86"/>
      <c r="D14" s="86"/>
      <c r="E14" s="100"/>
      <c r="F14" s="76"/>
      <c r="G14" s="84"/>
      <c r="H14" s="84"/>
      <c r="I14" s="84"/>
      <c r="J14" s="86"/>
    </row>
    <row r="15" spans="1:10" ht="16.5" customHeight="1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8</v>
      </c>
      <c r="I15" s="54">
        <v>9</v>
      </c>
      <c r="J15" s="54">
        <v>10</v>
      </c>
    </row>
    <row r="16" spans="1:10" ht="24.75" customHeight="1">
      <c r="A16" s="107"/>
      <c r="B16" s="94"/>
      <c r="C16" s="94"/>
      <c r="D16" s="96" t="s">
        <v>55</v>
      </c>
      <c r="E16" s="66">
        <f>E17</f>
        <v>9124.42</v>
      </c>
      <c r="F16" s="66">
        <f>F17</f>
        <v>13478.51</v>
      </c>
      <c r="G16" s="56" t="s">
        <v>54</v>
      </c>
      <c r="H16" s="72"/>
      <c r="I16" s="59"/>
      <c r="J16" s="60"/>
    </row>
    <row r="17" spans="1:11" ht="27" customHeight="1">
      <c r="A17" s="107"/>
      <c r="B17" s="95"/>
      <c r="C17" s="95"/>
      <c r="D17" s="97"/>
      <c r="E17" s="64">
        <v>9124.42</v>
      </c>
      <c r="F17" s="64">
        <f>F19+F21</f>
        <v>13478.51</v>
      </c>
      <c r="G17" s="58" t="s">
        <v>31</v>
      </c>
      <c r="H17" s="72"/>
      <c r="I17" s="61"/>
      <c r="J17" s="54"/>
    </row>
    <row r="18" spans="1:11" ht="23.25" customHeight="1">
      <c r="A18" s="108" t="s">
        <v>69</v>
      </c>
      <c r="B18" s="79">
        <v>2015</v>
      </c>
      <c r="C18" s="79">
        <v>2017</v>
      </c>
      <c r="D18" s="98" t="s">
        <v>59</v>
      </c>
      <c r="E18" s="70">
        <f>E19</f>
        <v>8924.42</v>
      </c>
      <c r="F18" s="70">
        <f>F19</f>
        <v>12805</v>
      </c>
      <c r="G18" s="69" t="s">
        <v>54</v>
      </c>
      <c r="H18" s="26"/>
      <c r="I18" s="65"/>
      <c r="J18" s="54"/>
    </row>
    <row r="19" spans="1:11" ht="30" customHeight="1">
      <c r="A19" s="108"/>
      <c r="B19" s="79"/>
      <c r="C19" s="79"/>
      <c r="D19" s="99"/>
      <c r="E19" s="67">
        <v>8924.42</v>
      </c>
      <c r="F19" s="67">
        <v>12805</v>
      </c>
      <c r="G19" s="57" t="s">
        <v>31</v>
      </c>
      <c r="H19" s="72"/>
      <c r="I19" s="26"/>
      <c r="J19" s="26"/>
      <c r="K19" s="34" t="s">
        <v>61</v>
      </c>
    </row>
    <row r="20" spans="1:11" ht="23.25" customHeight="1">
      <c r="A20" s="108" t="s">
        <v>69</v>
      </c>
      <c r="B20" s="83">
        <v>2015</v>
      </c>
      <c r="C20" s="83">
        <v>2016</v>
      </c>
      <c r="D20" s="98" t="s">
        <v>60</v>
      </c>
      <c r="E20" s="71">
        <f>E21</f>
        <v>200</v>
      </c>
      <c r="F20" s="71">
        <f>F21</f>
        <v>673.51</v>
      </c>
      <c r="G20" s="69" t="s">
        <v>54</v>
      </c>
      <c r="H20" s="26"/>
      <c r="I20" s="26"/>
      <c r="J20" s="26"/>
    </row>
    <row r="21" spans="1:11" ht="39" customHeight="1">
      <c r="A21" s="108"/>
      <c r="B21" s="86"/>
      <c r="C21" s="86"/>
      <c r="D21" s="99"/>
      <c r="E21" s="68">
        <v>200</v>
      </c>
      <c r="F21" s="68">
        <v>673.51</v>
      </c>
      <c r="G21" s="57" t="s">
        <v>31</v>
      </c>
      <c r="H21" s="26"/>
      <c r="I21" s="26"/>
      <c r="J21" s="26"/>
      <c r="K21" s="34" t="s">
        <v>62</v>
      </c>
    </row>
    <row r="22" spans="1:11" ht="21" customHeight="1">
      <c r="B22" s="29"/>
      <c r="C22" s="87"/>
      <c r="D22" s="88"/>
      <c r="E22" s="88"/>
      <c r="F22" s="74"/>
      <c r="G22" s="63"/>
      <c r="H22" s="29"/>
      <c r="I22" s="29"/>
      <c r="J22" s="29"/>
    </row>
    <row r="23" spans="1:11" ht="9.75" customHeight="1">
      <c r="B23" s="30"/>
      <c r="C23" s="87"/>
      <c r="D23" s="88"/>
      <c r="E23" s="88"/>
      <c r="F23" s="74"/>
      <c r="G23" s="63"/>
      <c r="H23" s="29"/>
      <c r="I23" s="29"/>
      <c r="J23" s="29"/>
    </row>
    <row r="24" spans="1:11" ht="15">
      <c r="B24" s="29"/>
      <c r="C24" s="62"/>
      <c r="D24" s="62"/>
      <c r="E24" s="62"/>
      <c r="F24" s="62"/>
      <c r="G24" s="62"/>
      <c r="H24" s="29"/>
      <c r="I24" s="29"/>
      <c r="J24" s="29"/>
    </row>
    <row r="25" spans="1:11" ht="15">
      <c r="B25" s="29"/>
      <c r="C25" s="62"/>
      <c r="D25" s="62"/>
      <c r="E25" s="62"/>
      <c r="F25" s="62"/>
      <c r="G25" s="62"/>
      <c r="H25" s="29"/>
      <c r="I25" s="29"/>
      <c r="J25" s="29"/>
    </row>
    <row r="26" spans="1:11" ht="15">
      <c r="B26" s="29"/>
      <c r="C26" s="62"/>
      <c r="D26" s="62"/>
      <c r="E26" s="62"/>
      <c r="F26" s="62"/>
      <c r="G26" s="62"/>
      <c r="H26" s="29"/>
      <c r="I26" s="29"/>
      <c r="J26" s="29"/>
    </row>
    <row r="27" spans="1:11" ht="15.75">
      <c r="B27" s="31" t="s">
        <v>57</v>
      </c>
      <c r="E27" s="31"/>
      <c r="F27" s="31"/>
      <c r="G27" s="31"/>
      <c r="H27" s="29"/>
      <c r="I27" s="31" t="s">
        <v>58</v>
      </c>
      <c r="J27" s="29"/>
    </row>
    <row r="28" spans="1:11">
      <c r="B28" s="29"/>
      <c r="C28" s="29"/>
      <c r="D28" s="29"/>
      <c r="E28" s="29"/>
      <c r="F28" s="29"/>
      <c r="G28" s="29"/>
      <c r="H28" s="29"/>
      <c r="I28" s="29"/>
      <c r="J28" s="29"/>
    </row>
  </sheetData>
  <mergeCells count="40">
    <mergeCell ref="A16:A17"/>
    <mergeCell ref="A18:A19"/>
    <mergeCell ref="A20:A21"/>
    <mergeCell ref="A3:J3"/>
    <mergeCell ref="E11:F11"/>
    <mergeCell ref="F12:F14"/>
    <mergeCell ref="D10:F10"/>
    <mergeCell ref="A10:A14"/>
    <mergeCell ref="B18:B19"/>
    <mergeCell ref="C18:C19"/>
    <mergeCell ref="D18:D19"/>
    <mergeCell ref="B20:B21"/>
    <mergeCell ref="C20:C21"/>
    <mergeCell ref="D20:D21"/>
    <mergeCell ref="C16:C17"/>
    <mergeCell ref="D16:D17"/>
    <mergeCell ref="B13:B14"/>
    <mergeCell ref="C13:C14"/>
    <mergeCell ref="E13:E14"/>
    <mergeCell ref="D11:D14"/>
    <mergeCell ref="C23:E23"/>
    <mergeCell ref="H1:J1"/>
    <mergeCell ref="B2:J2"/>
    <mergeCell ref="C22:E22"/>
    <mergeCell ref="B5:J5"/>
    <mergeCell ref="B10:C12"/>
    <mergeCell ref="B6:E6"/>
    <mergeCell ref="B7:E7"/>
    <mergeCell ref="B8:E8"/>
    <mergeCell ref="G6:J6"/>
    <mergeCell ref="G7:J7"/>
    <mergeCell ref="G8:J8"/>
    <mergeCell ref="B9:E9"/>
    <mergeCell ref="B16:B17"/>
    <mergeCell ref="I13:I14"/>
    <mergeCell ref="H13:H14"/>
    <mergeCell ref="G9:J9"/>
    <mergeCell ref="G10:G14"/>
    <mergeCell ref="H10:J12"/>
    <mergeCell ref="J13:J14"/>
  </mergeCells>
  <phoneticPr fontId="26" type="noConversion"/>
  <pageMargins left="0.39370078740157483" right="0.39370078740157483" top="0.19685039370078741" bottom="0.19685039370078741" header="0" footer="0.11811023622047245"/>
  <pageSetup paperSize="9" scale="77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2016-04-18T13:03:51Z</cp:lastPrinted>
  <dcterms:created xsi:type="dcterms:W3CDTF">2013-04-25T11:37:41Z</dcterms:created>
  <dcterms:modified xsi:type="dcterms:W3CDTF">2016-04-18T13:08:14Z</dcterms:modified>
</cp:coreProperties>
</file>