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<sst xmlns="http://schemas.openxmlformats.org/spreadsheetml/2006/main" count="58" uniqueCount="58">
  <si>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Место на отчетную дату</t>
  </si>
  <si>
    <t>Наименование</t>
  </si>
  <si>
    <t>2023 г</t>
  </si>
  <si>
    <t>Процент оплаты за период с 01.02.2022 по 31.01.2023 (по п.1.2)</t>
  </si>
  <si>
    <t>Коэффициент (% оплат -100 - средний период)</t>
  </si>
  <si>
    <t>2022 г</t>
  </si>
  <si>
    <t>Место на отчетную дату в прошлом году</t>
  </si>
  <si>
    <t>Дебиторская задолженность на 01.02.2023 без субсидий, млн.руб. п.1.2.</t>
  </si>
  <si>
    <t>Среднемесячное начисление в предыдущем году по п.1.2., млн.руб. (за 2022 г)</t>
  </si>
  <si>
    <t>Средний период задолженности на отчетную дату, месяцев</t>
  </si>
  <si>
    <t>Дебиторская задолженность на 01.02.2022 без субсидий, млн.руб. п.1.2.</t>
  </si>
  <si>
    <t>Среднемесячное начисление за год, предыдущий предыдущему, млн. руб. (за 2021 г) по п.1.2.</t>
  </si>
  <si>
    <t>Средний период задолженности на отчетную дату в прошлом году, месяцев</t>
  </si>
  <si>
    <t>ООО "ЖКС №3 Московского района"</t>
  </si>
  <si>
    <t>ООО "ЖКС № 3 Кировского района"</t>
  </si>
  <si>
    <t>ООО "ЖКС №1 Выборгского района"</t>
  </si>
  <si>
    <t>ООО "ЖКС № 2 Выборгского района"</t>
  </si>
  <si>
    <t>ООО "ЖКС № 1 Фрунзенского района"</t>
  </si>
  <si>
    <t>ООО "ЖКС №2 Фрунзенского района"</t>
  </si>
  <si>
    <t>ООО "ЖКС Кронштадтского района"</t>
  </si>
  <si>
    <t>ООО "ЖКС №2 Петроградского района"</t>
  </si>
  <si>
    <t>ООО "ЖКС № 2 Приморского района"</t>
  </si>
  <si>
    <t>ООО "ЖКС №1 Василеостровского района"</t>
  </si>
  <si>
    <t>ООО "ЖКС №1 Красногвардейского района"</t>
  </si>
  <si>
    <t>ООО "ЖКС № 4 Центрального района"</t>
  </si>
  <si>
    <t>ООО  "ЖКС № 2 Невского района"</t>
  </si>
  <si>
    <t>ООО "ЖКС № 4 Приморского района"</t>
  </si>
  <si>
    <t>ООО "ЖКС № 1 Калининского района"</t>
  </si>
  <si>
    <t>ООО "ЖКС № 1 Приморского района"</t>
  </si>
  <si>
    <t>ООО "ЖКС № 1 Невского района"</t>
  </si>
  <si>
    <t>ООО "ЖКС №1 Красносельского района"</t>
  </si>
  <si>
    <t>ООО "ЖКС № 2 Калининского района"</t>
  </si>
  <si>
    <t>ООО "ЖКС № 2 Красногвардейского района"</t>
  </si>
  <si>
    <t>ООО "ЖКС № 3 Приморского района"</t>
  </si>
  <si>
    <t>ООО "ЖКС №2 Красносельского района"</t>
  </si>
  <si>
    <t>ООО "ЖКС № 2 Кировского района"</t>
  </si>
  <si>
    <t>ООО "ЖКС №3 Калининского района"</t>
  </si>
  <si>
    <t>ООО "ЖКС № 2 Колпинского района"</t>
  </si>
  <si>
    <t>ООО "ЖКС №1 Кировского района"</t>
  </si>
  <si>
    <t>ООО "ЖКС №1 Петроградского района"</t>
  </si>
  <si>
    <t>ООО "ЖКС №1 Московского района"</t>
  </si>
  <si>
    <t>ООО " ЖКС № 1 Пушкинского района"</t>
  </si>
  <si>
    <t>ООО "ЖКС № 2 Пушкинского района"</t>
  </si>
  <si>
    <t>ООО "ЖКС №2 Московского района"</t>
  </si>
  <si>
    <t>ООО "ЖКС № 1 Колпинского района"</t>
  </si>
  <si>
    <t>ГУПРЭП "Строитель"</t>
  </si>
  <si>
    <t>ГУПРЭП "Прогресс"</t>
  </si>
  <si>
    <t>5=3/4</t>
  </si>
  <si>
    <t>6=сумма/34</t>
  </si>
  <si>
    <t>7=6-100-5</t>
  </si>
  <si>
    <t>10=8/9</t>
  </si>
  <si>
    <t>Оценка работы ЖКС с дебиторской задолженностью</t>
  </si>
  <si>
    <t>отлично</t>
  </si>
  <si>
    <t>хорошо</t>
  </si>
  <si>
    <t>удовлетворительно</t>
  </si>
  <si>
    <t>неудовлетворительно</t>
  </si>
  <si>
    <t>Итого:</t>
  </si>
  <si>
    <t>Рейтинг ЖИЛКОМСЕРВИСОВ на 01.02.2023 и на 01.02.2022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</si>
</sst>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0.0"/>
    <numFmt numFmtId="166" formatCode="0.00000"/>
    <numFmt numFmtId="167" formatCode="0.0000"/>
    <numFmt numFmtId="168" formatCode="#,##0.00\ _₽"/>
  </numFmts>
  <fonts count="36">
    <font>
      <sz val="8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13" borderId="10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wrapText="1"/>
    </xf>
    <xf numFmtId="0" fontId="2" fillId="9" borderId="10" xfId="0" applyNumberFormat="1" applyFont="1" applyFill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1" fontId="3" fillId="13" borderId="10" xfId="0" applyNumberFormat="1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 wrapText="1"/>
    </xf>
    <xf numFmtId="168" fontId="3" fillId="13" borderId="10" xfId="0" applyNumberFormat="1" applyFont="1" applyFill="1" applyBorder="1" applyAlignment="1">
      <alignment horizontal="center" wrapText="1"/>
    </xf>
    <xf numFmtId="2" fontId="3" fillId="13" borderId="10" xfId="0" applyNumberFormat="1" applyFont="1" applyFill="1" applyBorder="1" applyAlignment="1">
      <alignment horizontal="center" wrapText="1"/>
    </xf>
    <xf numFmtId="2" fontId="2" fillId="13" borderId="10" xfId="0" applyNumberFormat="1" applyFont="1" applyFill="1" applyBorder="1" applyAlignment="1">
      <alignment horizontal="center" wrapText="1"/>
    </xf>
    <xf numFmtId="165" fontId="3" fillId="1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168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165" fontId="3" fillId="33" borderId="10" xfId="0" applyNumberFormat="1" applyFont="1" applyFill="1" applyBorder="1" applyAlignment="1">
      <alignment horizontal="center" wrapText="1"/>
    </xf>
    <xf numFmtId="1" fontId="3" fillId="9" borderId="10" xfId="0" applyNumberFormat="1" applyFont="1" applyFill="1" applyBorder="1" applyAlignment="1">
      <alignment horizontal="center" wrapText="1"/>
    </xf>
    <xf numFmtId="0" fontId="3" fillId="9" borderId="10" xfId="0" applyFont="1" applyFill="1" applyBorder="1" applyAlignment="1">
      <alignment horizontal="center" wrapText="1"/>
    </xf>
    <xf numFmtId="168" fontId="3" fillId="9" borderId="10" xfId="0" applyNumberFormat="1" applyFont="1" applyFill="1" applyBorder="1" applyAlignment="1">
      <alignment horizontal="center" wrapText="1"/>
    </xf>
    <xf numFmtId="2" fontId="3" fillId="9" borderId="10" xfId="0" applyNumberFormat="1" applyFont="1" applyFill="1" applyBorder="1" applyAlignment="1">
      <alignment horizontal="center" wrapText="1"/>
    </xf>
    <xf numFmtId="2" fontId="2" fillId="9" borderId="10" xfId="0" applyNumberFormat="1" applyFont="1" applyFill="1" applyBorder="1" applyAlignment="1">
      <alignment horizontal="center" wrapText="1"/>
    </xf>
    <xf numFmtId="165" fontId="3" fillId="9" borderId="10" xfId="0" applyNumberFormat="1" applyFont="1" applyFill="1" applyBorder="1" applyAlignment="1">
      <alignment horizontal="center" wrapText="1"/>
    </xf>
    <xf numFmtId="1" fontId="3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68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horizont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1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9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5"/>
  <sheetViews>
    <sheetView tabSelected="1" zoomScalePageLayoutView="0" workbookViewId="0" topLeftCell="B1">
      <selection activeCell="B31" sqref="A31:IV31"/>
    </sheetView>
  </sheetViews>
  <sheetFormatPr defaultColWidth="10.33203125" defaultRowHeight="11.25"/>
  <cols>
    <col min="1" max="1" width="2.33203125" style="0" customWidth="1"/>
    <col min="2" max="2" width="9.66015625" style="0" customWidth="1"/>
    <col min="3" max="3" width="40.16015625" style="0" customWidth="1"/>
    <col min="4" max="4" width="20.16015625" style="0" customWidth="1"/>
    <col min="5" max="11" width="18.33203125" style="0" customWidth="1"/>
    <col min="12" max="12" width="14.33203125" style="0" customWidth="1"/>
  </cols>
  <sheetData>
    <row r="1" spans="2:12" ht="15" customHeight="1">
      <c r="B1" s="41" t="s">
        <v>57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ht="10.5" customHeight="1"/>
    <row r="3" spans="2:12" s="1" customFormat="1" ht="21" customHeight="1">
      <c r="B3" s="39" t="s">
        <v>0</v>
      </c>
      <c r="C3" s="39" t="s">
        <v>1</v>
      </c>
      <c r="D3" s="39" t="s">
        <v>2</v>
      </c>
      <c r="E3" s="39"/>
      <c r="F3" s="39"/>
      <c r="G3" s="39" t="s">
        <v>3</v>
      </c>
      <c r="H3" s="39" t="s">
        <v>4</v>
      </c>
      <c r="I3" s="39" t="s">
        <v>5</v>
      </c>
      <c r="J3" s="39"/>
      <c r="K3" s="39"/>
      <c r="L3" s="39" t="s">
        <v>6</v>
      </c>
    </row>
    <row r="4" spans="2:12" s="2" customFormat="1" ht="73.5" customHeight="1">
      <c r="B4" s="39"/>
      <c r="C4" s="39"/>
      <c r="D4" s="7" t="s">
        <v>7</v>
      </c>
      <c r="E4" s="7" t="s">
        <v>8</v>
      </c>
      <c r="F4" s="7" t="s">
        <v>9</v>
      </c>
      <c r="G4" s="39"/>
      <c r="H4" s="39"/>
      <c r="I4" s="7" t="s">
        <v>10</v>
      </c>
      <c r="J4" s="7" t="s">
        <v>11</v>
      </c>
      <c r="K4" s="7" t="s">
        <v>12</v>
      </c>
      <c r="L4" s="39"/>
    </row>
    <row r="5" spans="2:12" s="2" customFormat="1" ht="15" customHeight="1">
      <c r="B5" s="7">
        <v>1</v>
      </c>
      <c r="C5" s="7">
        <v>2</v>
      </c>
      <c r="D5" s="7">
        <v>3</v>
      </c>
      <c r="E5" s="7">
        <v>4</v>
      </c>
      <c r="F5" s="7" t="s">
        <v>47</v>
      </c>
      <c r="G5" s="7" t="s">
        <v>48</v>
      </c>
      <c r="H5" s="7" t="s">
        <v>49</v>
      </c>
      <c r="I5" s="7">
        <v>8</v>
      </c>
      <c r="J5" s="7">
        <v>9</v>
      </c>
      <c r="K5" s="7" t="s">
        <v>50</v>
      </c>
      <c r="L5" s="7">
        <v>11</v>
      </c>
    </row>
    <row r="6" spans="2:12" s="2" customFormat="1" ht="15" customHeight="1">
      <c r="B6" s="8">
        <v>1</v>
      </c>
      <c r="C6" s="9" t="s">
        <v>13</v>
      </c>
      <c r="D6" s="10">
        <v>0.09</v>
      </c>
      <c r="E6" s="11">
        <v>3.37</v>
      </c>
      <c r="F6" s="12">
        <v>0.026127</v>
      </c>
      <c r="G6" s="3">
        <v>150.59</v>
      </c>
      <c r="H6" s="3">
        <v>50.57</v>
      </c>
      <c r="I6" s="13">
        <v>15.4</v>
      </c>
      <c r="J6" s="11">
        <v>8.03</v>
      </c>
      <c r="K6" s="12">
        <v>1.918615</v>
      </c>
      <c r="L6" s="8">
        <v>3</v>
      </c>
    </row>
    <row r="7" spans="2:12" ht="15" customHeight="1">
      <c r="B7" s="8">
        <v>2</v>
      </c>
      <c r="C7" s="9" t="s">
        <v>14</v>
      </c>
      <c r="D7" s="10">
        <v>10.65</v>
      </c>
      <c r="E7" s="11">
        <v>1.44</v>
      </c>
      <c r="F7" s="12">
        <v>7.390585</v>
      </c>
      <c r="G7" s="3">
        <v>148.48</v>
      </c>
      <c r="H7" s="3">
        <v>41.09</v>
      </c>
      <c r="I7" s="11">
        <v>19.15</v>
      </c>
      <c r="J7" s="13">
        <v>1.4</v>
      </c>
      <c r="K7" s="12">
        <v>13.709245</v>
      </c>
      <c r="L7" s="8">
        <v>2</v>
      </c>
    </row>
    <row r="8" spans="2:12" ht="15" customHeight="1">
      <c r="B8" s="8">
        <v>3</v>
      </c>
      <c r="C8" s="9" t="s">
        <v>15</v>
      </c>
      <c r="D8" s="10">
        <v>141.92</v>
      </c>
      <c r="E8" s="11">
        <v>20.34</v>
      </c>
      <c r="F8" s="12">
        <v>6.976908</v>
      </c>
      <c r="G8" s="3">
        <v>140.55</v>
      </c>
      <c r="H8" s="3">
        <v>33.57</v>
      </c>
      <c r="I8" s="11">
        <v>223.59</v>
      </c>
      <c r="J8" s="11">
        <v>50.43</v>
      </c>
      <c r="K8" s="12">
        <v>4.433297</v>
      </c>
      <c r="L8" s="8">
        <v>18</v>
      </c>
    </row>
    <row r="9" spans="2:12" ht="15" customHeight="1">
      <c r="B9" s="8">
        <v>4</v>
      </c>
      <c r="C9" s="9" t="s">
        <v>44</v>
      </c>
      <c r="D9" s="10">
        <v>189.06</v>
      </c>
      <c r="E9" s="11">
        <v>12.81</v>
      </c>
      <c r="F9" s="12">
        <v>14.754997</v>
      </c>
      <c r="G9" s="3">
        <v>144.31</v>
      </c>
      <c r="H9" s="3">
        <v>29.56</v>
      </c>
      <c r="I9" s="11">
        <v>246.36</v>
      </c>
      <c r="J9" s="11">
        <v>37.05</v>
      </c>
      <c r="K9" s="12">
        <v>6.65009</v>
      </c>
      <c r="L9" s="8">
        <v>30</v>
      </c>
    </row>
    <row r="10" spans="2:12" ht="15" customHeight="1">
      <c r="B10" s="8">
        <v>5</v>
      </c>
      <c r="C10" s="9" t="s">
        <v>16</v>
      </c>
      <c r="D10" s="10">
        <v>50.14</v>
      </c>
      <c r="E10" s="11">
        <v>31.37</v>
      </c>
      <c r="F10" s="12">
        <v>1.598209</v>
      </c>
      <c r="G10" s="3">
        <v>126.5</v>
      </c>
      <c r="H10" s="3">
        <v>24.9</v>
      </c>
      <c r="I10" s="11">
        <v>135.34</v>
      </c>
      <c r="J10" s="11">
        <v>57.48</v>
      </c>
      <c r="K10" s="12">
        <v>2.354518</v>
      </c>
      <c r="L10" s="8">
        <v>13</v>
      </c>
    </row>
    <row r="11" spans="2:12" ht="15" customHeight="1">
      <c r="B11" s="8">
        <v>6</v>
      </c>
      <c r="C11" s="9" t="s">
        <v>17</v>
      </c>
      <c r="D11" s="10">
        <v>54.15</v>
      </c>
      <c r="E11" s="11">
        <v>11.06</v>
      </c>
      <c r="F11" s="12">
        <v>4.897827</v>
      </c>
      <c r="G11" s="3">
        <v>128.68</v>
      </c>
      <c r="H11" s="3">
        <v>23.78</v>
      </c>
      <c r="I11" s="11">
        <v>85.45</v>
      </c>
      <c r="J11" s="11">
        <v>11.73</v>
      </c>
      <c r="K11" s="12">
        <v>7.283929</v>
      </c>
      <c r="L11" s="8">
        <v>25</v>
      </c>
    </row>
    <row r="12" spans="2:12" ht="15" customHeight="1">
      <c r="B12" s="8">
        <v>7</v>
      </c>
      <c r="C12" s="9" t="s">
        <v>18</v>
      </c>
      <c r="D12" s="10">
        <v>0.58</v>
      </c>
      <c r="E12" s="11">
        <v>0.55</v>
      </c>
      <c r="F12" s="12">
        <v>1.052689</v>
      </c>
      <c r="G12" s="3">
        <v>123.06</v>
      </c>
      <c r="H12" s="3">
        <v>22</v>
      </c>
      <c r="I12" s="11">
        <v>1.92</v>
      </c>
      <c r="J12" s="13">
        <v>0.7</v>
      </c>
      <c r="K12" s="12">
        <v>2.734141</v>
      </c>
      <c r="L12" s="8">
        <v>28</v>
      </c>
    </row>
    <row r="13" spans="2:12" ht="15" customHeight="1">
      <c r="B13" s="8">
        <v>8</v>
      </c>
      <c r="C13" s="9" t="s">
        <v>42</v>
      </c>
      <c r="D13" s="10">
        <v>65.3</v>
      </c>
      <c r="E13" s="11">
        <v>19.79</v>
      </c>
      <c r="F13" s="12">
        <v>3.300294</v>
      </c>
      <c r="G13" s="3">
        <v>122.86</v>
      </c>
      <c r="H13" s="3">
        <v>19.56</v>
      </c>
      <c r="I13" s="11">
        <v>112.33</v>
      </c>
      <c r="J13" s="13">
        <v>24.2</v>
      </c>
      <c r="K13" s="12">
        <v>4.641577</v>
      </c>
      <c r="L13" s="8">
        <v>26</v>
      </c>
    </row>
    <row r="14" spans="2:12" ht="15" customHeight="1">
      <c r="B14" s="8">
        <v>9</v>
      </c>
      <c r="C14" s="9" t="s">
        <v>19</v>
      </c>
      <c r="D14" s="10">
        <v>141.63</v>
      </c>
      <c r="E14" s="11">
        <v>34.59</v>
      </c>
      <c r="F14" s="12">
        <v>4.094813</v>
      </c>
      <c r="G14" s="3">
        <v>112.17</v>
      </c>
      <c r="H14" s="3">
        <v>8.07</v>
      </c>
      <c r="I14" s="11">
        <v>191.66</v>
      </c>
      <c r="J14" s="11">
        <v>34.82</v>
      </c>
      <c r="K14" s="12">
        <v>5.504397</v>
      </c>
      <c r="L14" s="8">
        <v>9</v>
      </c>
    </row>
    <row r="15" spans="2:12" ht="15" customHeight="1">
      <c r="B15" s="8">
        <v>10</v>
      </c>
      <c r="C15" s="9" t="s">
        <v>20</v>
      </c>
      <c r="D15" s="10">
        <v>0.24</v>
      </c>
      <c r="E15" s="11">
        <v>0.18</v>
      </c>
      <c r="F15" s="12">
        <v>1.330468</v>
      </c>
      <c r="G15" s="3">
        <v>108.48</v>
      </c>
      <c r="H15" s="3">
        <v>7.15</v>
      </c>
      <c r="I15" s="11">
        <v>0.41</v>
      </c>
      <c r="J15" s="11">
        <v>0.24</v>
      </c>
      <c r="K15" s="12">
        <v>1.728552</v>
      </c>
      <c r="L15" s="8">
        <v>1</v>
      </c>
    </row>
    <row r="16" spans="2:12" ht="15" customHeight="1">
      <c r="B16" s="8">
        <v>11</v>
      </c>
      <c r="C16" s="9" t="s">
        <v>45</v>
      </c>
      <c r="D16" s="10">
        <v>1.6</v>
      </c>
      <c r="E16" s="11">
        <v>0.93</v>
      </c>
      <c r="F16" s="12">
        <v>1.719364</v>
      </c>
      <c r="G16" s="3">
        <v>105.37</v>
      </c>
      <c r="H16" s="3">
        <v>3.65</v>
      </c>
      <c r="I16" s="11">
        <v>2.21</v>
      </c>
      <c r="J16" s="11">
        <v>0.88</v>
      </c>
      <c r="K16" s="12">
        <v>2.497494</v>
      </c>
      <c r="L16" s="8">
        <v>4</v>
      </c>
    </row>
    <row r="17" spans="2:12" ht="15" customHeight="1">
      <c r="B17" s="8">
        <v>12</v>
      </c>
      <c r="C17" s="9" t="s">
        <v>21</v>
      </c>
      <c r="D17" s="10">
        <v>153.66</v>
      </c>
      <c r="E17" s="11">
        <v>35.63</v>
      </c>
      <c r="F17" s="12">
        <v>4.312407</v>
      </c>
      <c r="G17" s="3">
        <v>107.46</v>
      </c>
      <c r="H17" s="3">
        <v>3.15</v>
      </c>
      <c r="I17" s="11">
        <v>185.22</v>
      </c>
      <c r="J17" s="11">
        <v>35.34</v>
      </c>
      <c r="K17" s="12">
        <v>5.241033</v>
      </c>
      <c r="L17" s="8">
        <v>16</v>
      </c>
    </row>
    <row r="18" spans="2:12" ht="15" customHeight="1">
      <c r="B18" s="14">
        <v>13</v>
      </c>
      <c r="C18" s="15" t="s">
        <v>22</v>
      </c>
      <c r="D18" s="16">
        <v>0.58</v>
      </c>
      <c r="E18" s="17">
        <v>0.41</v>
      </c>
      <c r="F18" s="18">
        <v>1.43447</v>
      </c>
      <c r="G18" s="4">
        <v>103.83</v>
      </c>
      <c r="H18" s="4">
        <v>2.4</v>
      </c>
      <c r="I18" s="17">
        <v>0.77</v>
      </c>
      <c r="J18" s="17">
        <v>0.44</v>
      </c>
      <c r="K18" s="18">
        <v>1.756071</v>
      </c>
      <c r="L18" s="14">
        <v>23</v>
      </c>
    </row>
    <row r="19" spans="2:12" ht="15" customHeight="1">
      <c r="B19" s="14">
        <v>14</v>
      </c>
      <c r="C19" s="15" t="s">
        <v>23</v>
      </c>
      <c r="D19" s="16">
        <v>300.73</v>
      </c>
      <c r="E19" s="17">
        <v>39.67</v>
      </c>
      <c r="F19" s="18">
        <v>7.581598</v>
      </c>
      <c r="G19" s="4">
        <v>109.39</v>
      </c>
      <c r="H19" s="4">
        <v>1.8</v>
      </c>
      <c r="I19" s="17">
        <v>345.25</v>
      </c>
      <c r="J19" s="17">
        <v>40.22</v>
      </c>
      <c r="K19" s="18">
        <v>8.583074</v>
      </c>
      <c r="L19" s="14">
        <v>20</v>
      </c>
    </row>
    <row r="20" spans="2:12" ht="15" customHeight="1">
      <c r="B20" s="14">
        <v>15</v>
      </c>
      <c r="C20" s="15" t="s">
        <v>46</v>
      </c>
      <c r="D20" s="16">
        <v>89.84</v>
      </c>
      <c r="E20" s="17">
        <v>13.74</v>
      </c>
      <c r="F20" s="18">
        <v>6.540179</v>
      </c>
      <c r="G20" s="4">
        <v>107.89</v>
      </c>
      <c r="H20" s="4">
        <v>1.35</v>
      </c>
      <c r="I20" s="17">
        <v>101.66</v>
      </c>
      <c r="J20" s="17">
        <v>15.42</v>
      </c>
      <c r="K20" s="18">
        <v>6.594712</v>
      </c>
      <c r="L20" s="14">
        <v>29</v>
      </c>
    </row>
    <row r="21" spans="2:12" ht="15" customHeight="1">
      <c r="B21" s="14">
        <v>16</v>
      </c>
      <c r="C21" s="15" t="s">
        <v>24</v>
      </c>
      <c r="D21" s="16">
        <v>5.69</v>
      </c>
      <c r="E21" s="19">
        <v>2.4</v>
      </c>
      <c r="F21" s="18">
        <v>2.367982</v>
      </c>
      <c r="G21" s="4">
        <v>103.7</v>
      </c>
      <c r="H21" s="4">
        <v>1.33</v>
      </c>
      <c r="I21" s="17">
        <v>6.59</v>
      </c>
      <c r="J21" s="17">
        <v>0.44</v>
      </c>
      <c r="K21" s="18">
        <v>15.105457</v>
      </c>
      <c r="L21" s="14"/>
    </row>
    <row r="22" spans="2:12" ht="15" customHeight="1">
      <c r="B22" s="14">
        <v>17</v>
      </c>
      <c r="C22" s="15" t="s">
        <v>25</v>
      </c>
      <c r="D22" s="16">
        <v>203.35</v>
      </c>
      <c r="E22" s="17">
        <v>40.49</v>
      </c>
      <c r="F22" s="18">
        <v>5.021599</v>
      </c>
      <c r="G22" s="4">
        <v>104.79</v>
      </c>
      <c r="H22" s="4">
        <v>-0.23</v>
      </c>
      <c r="I22" s="17">
        <v>225.51</v>
      </c>
      <c r="J22" s="19">
        <v>45.3</v>
      </c>
      <c r="K22" s="18">
        <v>4.977824</v>
      </c>
      <c r="L22" s="14">
        <v>8</v>
      </c>
    </row>
    <row r="23" spans="2:12" ht="15" customHeight="1">
      <c r="B23" s="14">
        <v>18</v>
      </c>
      <c r="C23" s="15" t="s">
        <v>26</v>
      </c>
      <c r="D23" s="16">
        <v>52.42</v>
      </c>
      <c r="E23" s="17">
        <v>37.46</v>
      </c>
      <c r="F23" s="18">
        <v>1.399597</v>
      </c>
      <c r="G23" s="4">
        <v>101.15</v>
      </c>
      <c r="H23" s="4">
        <v>-0.24</v>
      </c>
      <c r="I23" s="17">
        <v>57.63</v>
      </c>
      <c r="J23" s="17">
        <v>36.65</v>
      </c>
      <c r="K23" s="18">
        <v>1.572458</v>
      </c>
      <c r="L23" s="14">
        <v>15</v>
      </c>
    </row>
    <row r="24" spans="2:12" ht="15" customHeight="1">
      <c r="B24" s="14">
        <v>19</v>
      </c>
      <c r="C24" s="15" t="s">
        <v>27</v>
      </c>
      <c r="D24" s="16">
        <v>124.99</v>
      </c>
      <c r="E24" s="17">
        <v>86.38</v>
      </c>
      <c r="F24" s="18">
        <v>1.446968</v>
      </c>
      <c r="G24" s="4">
        <v>100.53</v>
      </c>
      <c r="H24" s="4">
        <v>-0.91</v>
      </c>
      <c r="I24" s="17">
        <v>130.54</v>
      </c>
      <c r="J24" s="19">
        <v>82.7</v>
      </c>
      <c r="K24" s="18">
        <v>1.578547</v>
      </c>
      <c r="L24" s="14">
        <v>11</v>
      </c>
    </row>
    <row r="25" spans="2:12" ht="15" customHeight="1">
      <c r="B25" s="14">
        <v>20</v>
      </c>
      <c r="C25" s="15" t="s">
        <v>28</v>
      </c>
      <c r="D25" s="16">
        <v>72.7</v>
      </c>
      <c r="E25" s="19">
        <v>36.6</v>
      </c>
      <c r="F25" s="18">
        <v>1.986429</v>
      </c>
      <c r="G25" s="4">
        <v>100.67</v>
      </c>
      <c r="H25" s="4">
        <v>-1.31</v>
      </c>
      <c r="I25" s="17">
        <v>75.66</v>
      </c>
      <c r="J25" s="17">
        <v>36.46</v>
      </c>
      <c r="K25" s="18">
        <v>2.075094</v>
      </c>
      <c r="L25" s="14">
        <v>6</v>
      </c>
    </row>
    <row r="26" spans="2:12" ht="15" customHeight="1">
      <c r="B26" s="14">
        <v>21</v>
      </c>
      <c r="C26" s="15" t="s">
        <v>29</v>
      </c>
      <c r="D26" s="16">
        <v>229.06</v>
      </c>
      <c r="E26" s="17">
        <v>80.79</v>
      </c>
      <c r="F26" s="18">
        <v>2.835419</v>
      </c>
      <c r="G26" s="4">
        <v>101.46</v>
      </c>
      <c r="H26" s="4">
        <v>-1.38</v>
      </c>
      <c r="I26" s="17">
        <v>243.12</v>
      </c>
      <c r="J26" s="17">
        <v>87.16</v>
      </c>
      <c r="K26" s="18">
        <v>2.789241</v>
      </c>
      <c r="L26" s="14">
        <v>10</v>
      </c>
    </row>
    <row r="27" spans="2:12" ht="15" customHeight="1">
      <c r="B27" s="20">
        <v>22</v>
      </c>
      <c r="C27" s="21" t="s">
        <v>30</v>
      </c>
      <c r="D27" s="22">
        <v>36.95</v>
      </c>
      <c r="E27" s="23">
        <v>11.31</v>
      </c>
      <c r="F27" s="24">
        <v>3.266531</v>
      </c>
      <c r="G27" s="5">
        <v>100.43</v>
      </c>
      <c r="H27" s="5">
        <v>-2.84</v>
      </c>
      <c r="I27" s="23">
        <v>37.55</v>
      </c>
      <c r="J27" s="23">
        <v>11.55</v>
      </c>
      <c r="K27" s="24">
        <v>3.251253</v>
      </c>
      <c r="L27" s="20">
        <v>19</v>
      </c>
    </row>
    <row r="28" spans="2:12" ht="15" customHeight="1">
      <c r="B28" s="20">
        <v>23</v>
      </c>
      <c r="C28" s="21" t="s">
        <v>31</v>
      </c>
      <c r="D28" s="22">
        <v>41.02</v>
      </c>
      <c r="E28" s="25">
        <v>42.6</v>
      </c>
      <c r="F28" s="24">
        <v>0.962911</v>
      </c>
      <c r="G28" s="5">
        <v>98.12</v>
      </c>
      <c r="H28" s="5">
        <v>-2.84</v>
      </c>
      <c r="I28" s="23">
        <v>31.38</v>
      </c>
      <c r="J28" s="23">
        <v>40.01</v>
      </c>
      <c r="K28" s="24">
        <v>0.784397</v>
      </c>
      <c r="L28" s="20">
        <v>14</v>
      </c>
    </row>
    <row r="29" spans="2:12" ht="15" customHeight="1">
      <c r="B29" s="20">
        <v>24</v>
      </c>
      <c r="C29" s="21" t="s">
        <v>32</v>
      </c>
      <c r="D29" s="22">
        <v>340.36</v>
      </c>
      <c r="E29" s="23">
        <v>76.94</v>
      </c>
      <c r="F29" s="24">
        <v>4.423706</v>
      </c>
      <c r="G29" s="5">
        <v>101.32</v>
      </c>
      <c r="H29" s="5">
        <v>-3.11</v>
      </c>
      <c r="I29" s="23">
        <v>352.52</v>
      </c>
      <c r="J29" s="25">
        <v>72.6</v>
      </c>
      <c r="K29" s="24">
        <v>4.855375</v>
      </c>
      <c r="L29" s="20">
        <v>17</v>
      </c>
    </row>
    <row r="30" spans="2:12" ht="15" customHeight="1">
      <c r="B30" s="20">
        <v>25</v>
      </c>
      <c r="C30" s="21" t="s">
        <v>33</v>
      </c>
      <c r="D30" s="22">
        <v>104.62</v>
      </c>
      <c r="E30" s="23">
        <v>45.58</v>
      </c>
      <c r="F30" s="24">
        <v>2.295138</v>
      </c>
      <c r="G30" s="5">
        <v>98.33</v>
      </c>
      <c r="H30" s="5">
        <v>-3.97</v>
      </c>
      <c r="I30" s="23">
        <v>95.44</v>
      </c>
      <c r="J30" s="23">
        <v>43.83</v>
      </c>
      <c r="K30" s="24">
        <v>2.177666</v>
      </c>
      <c r="L30" s="20">
        <v>22</v>
      </c>
    </row>
    <row r="31" spans="2:12" ht="15" customHeight="1">
      <c r="B31" s="20">
        <v>26</v>
      </c>
      <c r="C31" s="21" t="s">
        <v>41</v>
      </c>
      <c r="D31" s="22">
        <v>60.93</v>
      </c>
      <c r="E31" s="23">
        <v>15.22</v>
      </c>
      <c r="F31" s="24">
        <v>4.003714</v>
      </c>
      <c r="G31" s="5">
        <v>99.25</v>
      </c>
      <c r="H31" s="5">
        <v>-4.76</v>
      </c>
      <c r="I31" s="23">
        <v>59.55</v>
      </c>
      <c r="J31" s="23">
        <v>14.85</v>
      </c>
      <c r="K31" s="24">
        <v>4.011657</v>
      </c>
      <c r="L31" s="20">
        <v>21</v>
      </c>
    </row>
    <row r="32" spans="2:12" ht="15" customHeight="1">
      <c r="B32" s="20">
        <v>27</v>
      </c>
      <c r="C32" s="21" t="s">
        <v>34</v>
      </c>
      <c r="D32" s="22">
        <v>125.93</v>
      </c>
      <c r="E32" s="23">
        <v>18.91</v>
      </c>
      <c r="F32" s="24">
        <v>6.660134</v>
      </c>
      <c r="G32" s="5">
        <v>101.78</v>
      </c>
      <c r="H32" s="5">
        <v>-4.88</v>
      </c>
      <c r="I32" s="23">
        <v>129.96</v>
      </c>
      <c r="J32" s="23">
        <v>21.53</v>
      </c>
      <c r="K32" s="24">
        <v>6.037378</v>
      </c>
      <c r="L32" s="20">
        <v>27</v>
      </c>
    </row>
    <row r="33" spans="2:12" ht="15" customHeight="1">
      <c r="B33" s="20">
        <v>28</v>
      </c>
      <c r="C33" s="21" t="s">
        <v>35</v>
      </c>
      <c r="D33" s="22">
        <v>17.09</v>
      </c>
      <c r="E33" s="23">
        <v>7.22</v>
      </c>
      <c r="F33" s="24">
        <v>2.368523</v>
      </c>
      <c r="G33" s="5">
        <v>97.16</v>
      </c>
      <c r="H33" s="5">
        <v>-5.21</v>
      </c>
      <c r="I33" s="23">
        <v>14.66</v>
      </c>
      <c r="J33" s="23">
        <v>6.85</v>
      </c>
      <c r="K33" s="24">
        <v>2.139929</v>
      </c>
      <c r="L33" s="20">
        <v>24</v>
      </c>
    </row>
    <row r="34" spans="2:12" ht="15" customHeight="1">
      <c r="B34" s="20">
        <v>29</v>
      </c>
      <c r="C34" s="21" t="s">
        <v>36</v>
      </c>
      <c r="D34" s="22">
        <v>60.77</v>
      </c>
      <c r="E34" s="23">
        <v>38.54</v>
      </c>
      <c r="F34" s="24">
        <v>1.576991</v>
      </c>
      <c r="G34" s="5">
        <v>93.67</v>
      </c>
      <c r="H34" s="5">
        <v>-7.91</v>
      </c>
      <c r="I34" s="23">
        <v>31.39</v>
      </c>
      <c r="J34" s="23">
        <v>37.37</v>
      </c>
      <c r="K34" s="24">
        <v>0.839988</v>
      </c>
      <c r="L34" s="20">
        <v>12</v>
      </c>
    </row>
    <row r="35" spans="2:12" ht="15" customHeight="1">
      <c r="B35" s="26">
        <v>30</v>
      </c>
      <c r="C35" s="27" t="s">
        <v>37</v>
      </c>
      <c r="D35" s="28">
        <v>144.56</v>
      </c>
      <c r="E35" s="29">
        <v>55.64</v>
      </c>
      <c r="F35" s="30">
        <v>2.598067</v>
      </c>
      <c r="G35" s="6">
        <v>87.09</v>
      </c>
      <c r="H35" s="6">
        <v>-15.51</v>
      </c>
      <c r="I35" s="29">
        <v>53.35</v>
      </c>
      <c r="J35" s="29">
        <v>21.78</v>
      </c>
      <c r="K35" s="30">
        <v>2.44914</v>
      </c>
      <c r="L35" s="26">
        <v>7</v>
      </c>
    </row>
    <row r="36" spans="2:12" ht="15" customHeight="1">
      <c r="B36" s="26">
        <v>31</v>
      </c>
      <c r="C36" s="27" t="s">
        <v>38</v>
      </c>
      <c r="D36" s="28">
        <v>77.99</v>
      </c>
      <c r="E36" s="29">
        <v>6.28</v>
      </c>
      <c r="F36" s="30">
        <v>12.417692</v>
      </c>
      <c r="G36" s="6">
        <v>93.78</v>
      </c>
      <c r="H36" s="6">
        <v>-18.64</v>
      </c>
      <c r="I36" s="29">
        <v>73.85</v>
      </c>
      <c r="J36" s="29">
        <v>6.71</v>
      </c>
      <c r="K36" s="30">
        <v>11.0109</v>
      </c>
      <c r="L36" s="26">
        <v>32</v>
      </c>
    </row>
    <row r="37" spans="2:12" ht="15" customHeight="1">
      <c r="B37" s="26">
        <v>32</v>
      </c>
      <c r="C37" s="27" t="s">
        <v>39</v>
      </c>
      <c r="D37" s="28">
        <v>5.89</v>
      </c>
      <c r="E37" s="29">
        <v>0.75</v>
      </c>
      <c r="F37" s="30">
        <v>7.81256</v>
      </c>
      <c r="G37" s="6">
        <v>89.15</v>
      </c>
      <c r="H37" s="6">
        <v>-18.67</v>
      </c>
      <c r="I37" s="29">
        <v>4.91</v>
      </c>
      <c r="J37" s="29">
        <v>0.64</v>
      </c>
      <c r="K37" s="30">
        <v>7.630981</v>
      </c>
      <c r="L37" s="26">
        <v>31</v>
      </c>
    </row>
    <row r="38" spans="2:12" ht="15" customHeight="1">
      <c r="B38" s="26">
        <v>33</v>
      </c>
      <c r="C38" s="27" t="s">
        <v>40</v>
      </c>
      <c r="D38" s="28">
        <v>0</v>
      </c>
      <c r="E38" s="29">
        <v>-0.01</v>
      </c>
      <c r="F38" s="30">
        <v>-0.379164</v>
      </c>
      <c r="G38" s="6">
        <v>79.16</v>
      </c>
      <c r="H38" s="6">
        <v>-20.46</v>
      </c>
      <c r="I38" s="29">
        <v>0.02</v>
      </c>
      <c r="J38" s="29">
        <v>-0.18</v>
      </c>
      <c r="K38" s="30">
        <v>-0.12818</v>
      </c>
      <c r="L38" s="26">
        <v>33</v>
      </c>
    </row>
    <row r="39" spans="2:12" ht="15" customHeight="1">
      <c r="B39" s="26">
        <v>34</v>
      </c>
      <c r="C39" s="27" t="s">
        <v>43</v>
      </c>
      <c r="D39" s="28">
        <v>0.01</v>
      </c>
      <c r="E39" s="29">
        <v>-0.01</v>
      </c>
      <c r="F39" s="30">
        <v>-0.417155</v>
      </c>
      <c r="G39" s="6">
        <v>-2.08</v>
      </c>
      <c r="H39" s="6">
        <v>-101.66</v>
      </c>
      <c r="I39" s="29">
        <v>0.22</v>
      </c>
      <c r="J39" s="29">
        <v>0.18</v>
      </c>
      <c r="K39" s="30">
        <v>1.216008</v>
      </c>
      <c r="L39" s="26">
        <v>5</v>
      </c>
    </row>
    <row r="40" spans="2:12" ht="15" customHeight="1">
      <c r="B40" s="7"/>
      <c r="C40" s="7" t="s">
        <v>56</v>
      </c>
      <c r="D40" s="31">
        <f>SUM(D6:D39)</f>
        <v>2904.4999999999995</v>
      </c>
      <c r="E40" s="32">
        <f>SUM(E6:E39)</f>
        <v>828.9699999999999</v>
      </c>
      <c r="F40" s="32">
        <f>D40/E40</f>
        <v>3.5037456120245603</v>
      </c>
      <c r="G40" s="32">
        <f>SUM(G6:G39)/34</f>
        <v>105.56117647058828</v>
      </c>
      <c r="H40" s="32">
        <f>G40-100-F40</f>
        <v>2.057430858563719</v>
      </c>
      <c r="I40" s="33">
        <f>SUM(I6:I39)</f>
        <v>3290.5699999999997</v>
      </c>
      <c r="J40" s="32">
        <f>SUM(J6:J39)</f>
        <v>884.81</v>
      </c>
      <c r="K40" s="32">
        <f>I40/J40</f>
        <v>3.7189566121540216</v>
      </c>
      <c r="L40" s="7"/>
    </row>
    <row r="41" spans="2:12" ht="15" customHeight="1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2:12" ht="15" customHeight="1">
      <c r="B42" s="34"/>
      <c r="C42" s="40" t="s">
        <v>51</v>
      </c>
      <c r="D42" s="35" t="s">
        <v>52</v>
      </c>
      <c r="E42" s="34"/>
      <c r="F42" s="34"/>
      <c r="G42" s="34"/>
      <c r="H42" s="34"/>
      <c r="I42" s="34"/>
      <c r="J42" s="34"/>
      <c r="K42" s="34"/>
      <c r="L42" s="34"/>
    </row>
    <row r="43" spans="2:12" ht="15" customHeight="1">
      <c r="B43" s="34"/>
      <c r="C43" s="40"/>
      <c r="D43" s="36" t="s">
        <v>53</v>
      </c>
      <c r="E43" s="34"/>
      <c r="F43" s="34"/>
      <c r="G43" s="34"/>
      <c r="H43" s="34"/>
      <c r="I43" s="34"/>
      <c r="J43" s="34"/>
      <c r="K43" s="34"/>
      <c r="L43" s="34"/>
    </row>
    <row r="44" spans="2:12" ht="15" customHeight="1">
      <c r="B44" s="34"/>
      <c r="C44" s="40"/>
      <c r="D44" s="37" t="s">
        <v>54</v>
      </c>
      <c r="E44" s="34"/>
      <c r="F44" s="34"/>
      <c r="G44" s="34"/>
      <c r="H44" s="34"/>
      <c r="I44" s="34"/>
      <c r="J44" s="34"/>
      <c r="K44" s="34"/>
      <c r="L44" s="34"/>
    </row>
    <row r="45" spans="2:12" ht="15" customHeight="1">
      <c r="B45" s="34"/>
      <c r="C45" s="40"/>
      <c r="D45" s="38" t="s">
        <v>55</v>
      </c>
      <c r="E45" s="34"/>
      <c r="F45" s="34"/>
      <c r="G45" s="34"/>
      <c r="H45" s="34"/>
      <c r="I45" s="34"/>
      <c r="J45" s="34"/>
      <c r="K45" s="34"/>
      <c r="L45" s="34"/>
    </row>
  </sheetData>
  <sheetProtection/>
  <mergeCells count="9">
    <mergeCell ref="L3:L4"/>
    <mergeCell ref="C42:C45"/>
    <mergeCell ref="B1:L1"/>
    <mergeCell ref="B3:B4"/>
    <mergeCell ref="C3:C4"/>
    <mergeCell ref="D3:F3"/>
    <mergeCell ref="G3:G4"/>
    <mergeCell ref="H3:H4"/>
    <mergeCell ref="I3:K3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Газзаева Виолетта Вахтанговна</dc:creator>
  <cp:keywords/>
  <dc:description/>
  <cp:lastModifiedBy>Тищенко Валентина Ивановна</cp:lastModifiedBy>
  <cp:lastPrinted>2023-02-22T09:27:50Z</cp:lastPrinted>
  <dcterms:created xsi:type="dcterms:W3CDTF">2023-02-22T08:21:29Z</dcterms:created>
  <dcterms:modified xsi:type="dcterms:W3CDTF">2023-02-22T12:20:48Z</dcterms:modified>
  <cp:category/>
  <cp:version/>
  <cp:contentType/>
  <cp:contentStatus/>
</cp:coreProperties>
</file>